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прилож.2" sheetId="1" r:id="rId1"/>
    <sheet name="Пприлож.3" sheetId="2" r:id="rId2"/>
  </sheets>
  <definedNames>
    <definedName name="_xlnm.Print_Titles" localSheetId="0">'Пприлож.2'!$8:$9</definedName>
    <definedName name="_xlnm.Print_Titles" localSheetId="1">'Пприлож.3'!$8:$9</definedName>
  </definedNames>
  <calcPr fullCalcOnLoad="1"/>
</workbook>
</file>

<file path=xl/sharedStrings.xml><?xml version="1.0" encoding="utf-8"?>
<sst xmlns="http://schemas.openxmlformats.org/spreadsheetml/2006/main" count="686" uniqueCount="94">
  <si>
    <t>Наименование показателя</t>
  </si>
  <si>
    <t>Вед.</t>
  </si>
  <si>
    <t>Разд.</t>
  </si>
  <si>
    <t>Ц.ст.</t>
  </si>
  <si>
    <t>Расх.</t>
  </si>
  <si>
    <t>Эк.класс.</t>
  </si>
  <si>
    <t>Доп.класс</t>
  </si>
  <si>
    <t>#Н/Д</t>
  </si>
  <si>
    <t>Финансирование</t>
  </si>
  <si>
    <t>Остаток росписи/плана</t>
  </si>
  <si>
    <t xml:space="preserve">      Уношевское сельское поселение</t>
  </si>
  <si>
    <t>956</t>
  </si>
  <si>
    <t>0000</t>
  </si>
  <si>
    <t>0000000</t>
  </si>
  <si>
    <t>000</t>
  </si>
  <si>
    <t xml:space="preserve">        ОБЩЕГОСУДАРСТВЕННЫЕ ВОПРОСЫ</t>
  </si>
  <si>
    <t>0100</t>
  </si>
  <si>
    <t xml:space="preserve">    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</si>
  <si>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</si>
  <si>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    Глава местной администрации(исполнительно-распорядительного органа муниципального образования)</t>
  </si>
  <si>
    <t>0020300</t>
  </si>
  <si>
    <t xml:space="preserve">              Расходы на выплаты персоналу государственных (муниципальных) органов</t>
  </si>
  <si>
    <t>120</t>
  </si>
  <si>
    <t xml:space="preserve">  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</si>
  <si>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</si>
  <si>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Центральный аппарат</t>
  </si>
  <si>
    <t>0020400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</si>
  <si>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</si>
  <si>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</si>
  <si>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          Уплата налога на имущество организаций и земельного налога</t>
  </si>
  <si>
    <t>851</t>
  </si>
  <si>
    <t xml:space="preserve">              Уплата прочих налогов, сборов и иных платежей</t>
  </si>
  <si>
    <t>852</t>
  </si>
  <si>
    <t xml:space="preserve">        НАЦИОНАЛЬНАЯ ОБОРОНА</t>
  </si>
  <si>
    <t>0200</t>
  </si>
  <si>
    <t xml:space="preserve">          Мобилизационная и вневойсковая подготовка</t>
  </si>
  <si>
    <t>0203</t>
  </si>
  <si>
    <t xml:space="preserve">            Осуществление полномочий по городским и сельским поселениям по первичному воинскому учету на территориях,где отсуствуют военные комиссариаты</t>
  </si>
  <si>
    <t>0013601</t>
  </si>
  <si>
    <t xml:space="preserve">              Расходы на выплаты персоналу в сфере национальной безопасности, правоохранительной деятельности и обороны</t>
  </si>
  <si>
    <t>130</t>
  </si>
  <si>
    <t xml:space="preserve">                Осуществление первичного воинского учета на территориях,где отсутсвуют воееные комиссариаты</t>
  </si>
  <si>
    <t>365</t>
  </si>
  <si>
    <t xml:space="preserve">        НАЦИОНАЛЬНАЯ БЕЗОПАСНОСТЬ И ПРАВООХРАНИТЕЛЬНАЯ ДЕЯТЕЛЬНОСТЬ</t>
  </si>
  <si>
    <t>0300</t>
  </si>
  <si>
    <t xml:space="preserve">          Обеспечение пожарной безопасности</t>
  </si>
  <si>
    <t>0310</t>
  </si>
  <si>
    <t xml:space="preserve">            Обеспечение деятельности подведомственных учреждений</t>
  </si>
  <si>
    <t>2479900</t>
  </si>
  <si>
    <t xml:space="preserve">        НАЦИОНАЛЬНАЯ ЭКОНОМИКА</t>
  </si>
  <si>
    <t>0400</t>
  </si>
  <si>
    <t xml:space="preserve">          Дорожное хозяйство (дорожные фонды)</t>
  </si>
  <si>
    <t>0409</t>
  </si>
  <si>
    <t xml:space="preserve">            Ремонт и содержание автомобильных дорог общего пользования местного значения за счет средств местного бюджета</t>
  </si>
  <si>
    <t>3150190</t>
  </si>
  <si>
    <t xml:space="preserve">        ЖИЛИЩНО-КОММУНАЛЬНОЕ ХОЗЯЙСТВО</t>
  </si>
  <si>
    <t>0500</t>
  </si>
  <si>
    <t xml:space="preserve">          Благоустройство</t>
  </si>
  <si>
    <t>0503</t>
  </si>
  <si>
    <t xml:space="preserve">            Уличное освещение</t>
  </si>
  <si>
    <t>6000100</t>
  </si>
  <si>
    <t xml:space="preserve">            Прочие мероприятия по благоустройтсву</t>
  </si>
  <si>
    <t>6000500</t>
  </si>
  <si>
    <t xml:space="preserve">        КУЛЬТУРА, КИНЕМАТОГРАФИЯ</t>
  </si>
  <si>
    <t>0800</t>
  </si>
  <si>
    <t xml:space="preserve">          Культура</t>
  </si>
  <si>
    <t>0801</t>
  </si>
  <si>
    <t xml:space="preserve">            Иные межбюджетные трансферты бюджетам муниципальных районов на передавамые полномочия</t>
  </si>
  <si>
    <t>5210631</t>
  </si>
  <si>
    <t xml:space="preserve">              Иные межбюджетные трансферты</t>
  </si>
  <si>
    <t>540</t>
  </si>
  <si>
    <t xml:space="preserve">            Субвенция бюджету муниципального района на передаваемые полномочия по оплате жилья и коммунальных услуг отдельным категориям граждан,работающим в сельской местности и поселках городского типа</t>
  </si>
  <si>
    <t>5210632</t>
  </si>
  <si>
    <t>9900</t>
  </si>
  <si>
    <t xml:space="preserve">          Условно утвержденные расходы</t>
  </si>
  <si>
    <t>9999</t>
  </si>
  <si>
    <t xml:space="preserve">            Непрограммные расходы</t>
  </si>
  <si>
    <t>9990000</t>
  </si>
  <si>
    <t xml:space="preserve">              Условно утвержденные расходы</t>
  </si>
  <si>
    <t>999</t>
  </si>
  <si>
    <t>ВСЕГО РАСХОДОВ:</t>
  </si>
  <si>
    <t>Уточненная бюджетная роспись на 2014 год</t>
  </si>
  <si>
    <t>Утверждено на 2014 год</t>
  </si>
  <si>
    <t>Процент исполнения к уточненной бюджетной росписи</t>
  </si>
  <si>
    <t>Приложение№2</t>
  </si>
  <si>
    <t>к решению Уношевского сельского Совета народных депутатов</t>
  </si>
  <si>
    <t>по целевым статьям и видам расходов</t>
  </si>
  <si>
    <t>(рублей)</t>
  </si>
  <si>
    <t>по ведомственной структуре расходов</t>
  </si>
  <si>
    <t>Приложение№3</t>
  </si>
  <si>
    <t>№144 от 14.07.2014г.</t>
  </si>
  <si>
    <t>"О исполнении бюджета Уношевского сельского поселения за 1 полугодие 2014 года"</t>
  </si>
  <si>
    <t>Исполнение бюджета Уношевского сельского поселения за 1 полугодие 2014 года</t>
  </si>
  <si>
    <t>Кассовое исполнение за 1 полугодие 2014год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</si>
</sst>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top" shrinkToFit="1"/>
    </xf>
    <xf numFmtId="4" fontId="3" fillId="3" borderId="1" xfId="0" applyNumberFormat="1" applyFont="1" applyFill="1" applyBorder="1" applyAlignment="1">
      <alignment horizontal="right" vertical="top" shrinkToFit="1"/>
    </xf>
    <xf numFmtId="10" fontId="3" fillId="3" borderId="1" xfId="0" applyNumberFormat="1" applyFont="1" applyFill="1" applyBorder="1" applyAlignment="1">
      <alignment horizontal="right" vertical="top" shrinkToFit="1"/>
    </xf>
    <xf numFmtId="4" fontId="3" fillId="4" borderId="1" xfId="0" applyNumberFormat="1" applyFont="1" applyFill="1" applyBorder="1" applyAlignment="1">
      <alignment horizontal="right" vertical="top" shrinkToFit="1"/>
    </xf>
    <xf numFmtId="10" fontId="3" fillId="4" borderId="1" xfId="0" applyNumberFormat="1" applyFont="1" applyFill="1" applyBorder="1" applyAlignment="1">
      <alignment horizontal="right" vertical="top" shrinkToFi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 wrapText="1"/>
    </xf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1" fillId="2" borderId="0" xfId="0" applyFont="1" applyFill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4"/>
  <sheetViews>
    <sheetView showGridLines="0" tabSelected="1" workbookViewId="0" topLeftCell="A1">
      <selection activeCell="AK9" sqref="AK9"/>
    </sheetView>
  </sheetViews>
  <sheetFormatPr defaultColWidth="9.00390625" defaultRowHeight="12.75" outlineLevelRow="5"/>
  <cols>
    <col min="1" max="1" width="37.75390625" style="0" customWidth="1"/>
    <col min="2" max="2" width="7.00390625" style="0" hidden="1" customWidth="1"/>
    <col min="3" max="4" width="7.75390625" style="0" customWidth="1"/>
    <col min="5" max="5" width="7.125" style="0" customWidth="1"/>
    <col min="6" max="6" width="9.625" style="0" hidden="1" customWidth="1"/>
    <col min="7" max="7" width="11.125" style="0" hidden="1" customWidth="1"/>
    <col min="8" max="11" width="0" style="0" hidden="1" customWidth="1"/>
    <col min="12" max="12" width="12.625" style="0" customWidth="1"/>
    <col min="13" max="25" width="0" style="0" hidden="1" customWidth="1"/>
    <col min="26" max="26" width="11.75390625" style="0" hidden="1" customWidth="1"/>
    <col min="27" max="27" width="11.75390625" style="0" customWidth="1"/>
    <col min="28" max="28" width="0" style="0" hidden="1" customWidth="1"/>
    <col min="29" max="29" width="11.75390625" style="0" customWidth="1"/>
    <col min="30" max="30" width="14.75390625" style="0" hidden="1" customWidth="1"/>
    <col min="31" max="31" width="11.125" style="0" customWidth="1"/>
    <col min="32" max="34" width="0" style="0" hidden="1" customWidth="1"/>
  </cols>
  <sheetData>
    <row r="1" spans="1:34" ht="16.5" customHeight="1">
      <c r="A1" s="14" t="s">
        <v>84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"/>
      <c r="AG1" s="1"/>
      <c r="AH1" s="1"/>
    </row>
    <row r="2" spans="1:34" ht="14.25" customHeight="1">
      <c r="A2" s="14" t="s">
        <v>85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"/>
      <c r="AG2" s="1"/>
      <c r="AH2" s="1"/>
    </row>
    <row r="3" spans="1:34" ht="14.25" customHeight="1">
      <c r="A3" s="14" t="s">
        <v>90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"/>
      <c r="AG3" s="1"/>
      <c r="AH3" s="1"/>
    </row>
    <row r="4" spans="1:34" ht="15" customHeight="1">
      <c r="A4" s="14" t="s">
        <v>91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"/>
      <c r="AG4" s="1"/>
      <c r="AH4" s="1"/>
    </row>
    <row r="5" spans="1:34" ht="15.75" customHeight="1">
      <c r="A5" s="12" t="s">
        <v>92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2"/>
      <c r="AH5" s="3"/>
    </row>
    <row r="6" spans="1:34" ht="15.75">
      <c r="A6" s="13" t="s">
        <v>86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3"/>
      <c r="AH6" s="3"/>
    </row>
    <row r="7" spans="1:34" ht="17.25" customHeight="1">
      <c r="A7" s="16" t="s">
        <v>87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34" ht="12.75" customHeight="1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7" t="s">
        <v>7</v>
      </c>
      <c r="J8" s="17" t="s">
        <v>7</v>
      </c>
      <c r="K8" s="17" t="s">
        <v>7</v>
      </c>
      <c r="L8" s="17" t="s">
        <v>82</v>
      </c>
      <c r="M8" s="17" t="s">
        <v>7</v>
      </c>
      <c r="N8" s="17" t="s">
        <v>7</v>
      </c>
      <c r="O8" s="17" t="s">
        <v>7</v>
      </c>
      <c r="P8" s="17" t="s">
        <v>7</v>
      </c>
      <c r="Q8" s="17" t="s">
        <v>7</v>
      </c>
      <c r="R8" s="17" t="s">
        <v>7</v>
      </c>
      <c r="S8" s="17" t="s">
        <v>7</v>
      </c>
      <c r="T8" s="17" t="s">
        <v>7</v>
      </c>
      <c r="U8" s="17" t="s">
        <v>7</v>
      </c>
      <c r="V8" s="17" t="s">
        <v>7</v>
      </c>
      <c r="W8" s="17" t="s">
        <v>7</v>
      </c>
      <c r="X8" s="17" t="s">
        <v>7</v>
      </c>
      <c r="Y8" s="17" t="s">
        <v>7</v>
      </c>
      <c r="Z8" s="17" t="s">
        <v>8</v>
      </c>
      <c r="AA8" s="17" t="s">
        <v>81</v>
      </c>
      <c r="AB8" s="4" t="s">
        <v>7</v>
      </c>
      <c r="AC8" s="17" t="s">
        <v>93</v>
      </c>
      <c r="AD8" s="17" t="s">
        <v>9</v>
      </c>
      <c r="AE8" s="17" t="s">
        <v>83</v>
      </c>
      <c r="AF8" s="17" t="s">
        <v>7</v>
      </c>
      <c r="AG8" s="17" t="s">
        <v>7</v>
      </c>
      <c r="AH8" s="17" t="s">
        <v>7</v>
      </c>
    </row>
    <row r="9" spans="1:34" ht="62.2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4"/>
      <c r="AC9" s="18"/>
      <c r="AD9" s="18"/>
      <c r="AE9" s="18"/>
      <c r="AF9" s="18"/>
      <c r="AG9" s="18"/>
      <c r="AH9" s="18"/>
    </row>
    <row r="10" spans="1:34" ht="12.75" hidden="1">
      <c r="A10" s="5" t="s">
        <v>10</v>
      </c>
      <c r="B10" s="6" t="s">
        <v>11</v>
      </c>
      <c r="C10" s="6" t="s">
        <v>12</v>
      </c>
      <c r="D10" s="6" t="s">
        <v>13</v>
      </c>
      <c r="E10" s="6" t="s">
        <v>14</v>
      </c>
      <c r="F10" s="6" t="s">
        <v>14</v>
      </c>
      <c r="G10" s="6"/>
      <c r="H10" s="6"/>
      <c r="I10" s="6"/>
      <c r="J10" s="6"/>
      <c r="K10" s="7">
        <v>0</v>
      </c>
      <c r="L10" s="7">
        <v>2664503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714570.57</v>
      </c>
      <c r="AA10" s="7">
        <f>AA11+AA26+AA31+AA36+AA41+AA49</f>
        <v>2870053</v>
      </c>
      <c r="AB10" s="7">
        <v>0</v>
      </c>
      <c r="AC10" s="7">
        <f>AC62</f>
        <v>1529542.55</v>
      </c>
      <c r="AD10" s="7">
        <v>1949932.43</v>
      </c>
      <c r="AE10" s="8">
        <v>0.5329</v>
      </c>
      <c r="AF10" s="7">
        <v>0</v>
      </c>
      <c r="AG10" s="8">
        <v>0</v>
      </c>
      <c r="AH10" s="7">
        <v>0</v>
      </c>
    </row>
    <row r="11" spans="1:34" ht="25.5" outlineLevel="1">
      <c r="A11" s="5" t="s">
        <v>15</v>
      </c>
      <c r="B11" s="6" t="s">
        <v>11</v>
      </c>
      <c r="C11" s="6" t="s">
        <v>16</v>
      </c>
      <c r="D11" s="6" t="s">
        <v>13</v>
      </c>
      <c r="E11" s="6" t="s">
        <v>14</v>
      </c>
      <c r="F11" s="6" t="s">
        <v>14</v>
      </c>
      <c r="G11" s="6"/>
      <c r="H11" s="6"/>
      <c r="I11" s="6"/>
      <c r="J11" s="6"/>
      <c r="K11" s="7">
        <v>0</v>
      </c>
      <c r="L11" s="7">
        <f>L12+L16</f>
        <v>977901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364578.47</v>
      </c>
      <c r="AA11" s="7">
        <f>AA12+AA16</f>
        <v>1205951</v>
      </c>
      <c r="AB11" s="7">
        <v>0</v>
      </c>
      <c r="AC11" s="7">
        <f>AC12+AC17</f>
        <v>744929.56</v>
      </c>
      <c r="AD11" s="7">
        <v>806322.53</v>
      </c>
      <c r="AE11" s="8">
        <v>0.6177</v>
      </c>
      <c r="AF11" s="7">
        <v>0</v>
      </c>
      <c r="AG11" s="8">
        <v>0</v>
      </c>
      <c r="AH11" s="7">
        <v>0</v>
      </c>
    </row>
    <row r="12" spans="1:34" ht="51" outlineLevel="2">
      <c r="A12" s="5" t="s">
        <v>17</v>
      </c>
      <c r="B12" s="6" t="s">
        <v>11</v>
      </c>
      <c r="C12" s="6" t="s">
        <v>18</v>
      </c>
      <c r="D12" s="6" t="s">
        <v>13</v>
      </c>
      <c r="E12" s="6" t="s">
        <v>14</v>
      </c>
      <c r="F12" s="6" t="s">
        <v>14</v>
      </c>
      <c r="G12" s="6"/>
      <c r="H12" s="6"/>
      <c r="I12" s="6"/>
      <c r="J12" s="6"/>
      <c r="K12" s="7">
        <v>0</v>
      </c>
      <c r="L12" s="7">
        <v>393855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87398.81</v>
      </c>
      <c r="AA12" s="7">
        <f>AA13</f>
        <v>393855</v>
      </c>
      <c r="AB12" s="7">
        <v>0</v>
      </c>
      <c r="AC12" s="7">
        <f>AC13</f>
        <v>183512.81</v>
      </c>
      <c r="AD12" s="7">
        <v>306456.19</v>
      </c>
      <c r="AE12" s="8">
        <f>AE13</f>
        <v>0.4659</v>
      </c>
      <c r="AF12" s="7">
        <v>0</v>
      </c>
      <c r="AG12" s="8">
        <v>0</v>
      </c>
      <c r="AH12" s="7">
        <v>0</v>
      </c>
    </row>
    <row r="13" spans="1:34" ht="51" outlineLevel="3">
      <c r="A13" s="5" t="s">
        <v>19</v>
      </c>
      <c r="B13" s="6" t="s">
        <v>11</v>
      </c>
      <c r="C13" s="6" t="s">
        <v>18</v>
      </c>
      <c r="D13" s="6" t="s">
        <v>20</v>
      </c>
      <c r="E13" s="6" t="s">
        <v>14</v>
      </c>
      <c r="F13" s="6" t="s">
        <v>14</v>
      </c>
      <c r="G13" s="6"/>
      <c r="H13" s="6"/>
      <c r="I13" s="6"/>
      <c r="J13" s="6"/>
      <c r="K13" s="7">
        <v>0</v>
      </c>
      <c r="L13" s="7">
        <v>393855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87398.81</v>
      </c>
      <c r="AA13" s="7">
        <f>AA14</f>
        <v>393855</v>
      </c>
      <c r="AB13" s="7">
        <v>0</v>
      </c>
      <c r="AC13" s="7">
        <f>AC14</f>
        <v>183512.81</v>
      </c>
      <c r="AD13" s="7">
        <v>306456.19</v>
      </c>
      <c r="AE13" s="8">
        <f>AE14</f>
        <v>0.4659</v>
      </c>
      <c r="AF13" s="7">
        <v>0</v>
      </c>
      <c r="AG13" s="8">
        <v>0</v>
      </c>
      <c r="AH13" s="7">
        <v>0</v>
      </c>
    </row>
    <row r="14" spans="1:34" ht="38.25" outlineLevel="4">
      <c r="A14" s="5" t="s">
        <v>21</v>
      </c>
      <c r="B14" s="6" t="s">
        <v>11</v>
      </c>
      <c r="C14" s="6" t="s">
        <v>18</v>
      </c>
      <c r="D14" s="6" t="s">
        <v>20</v>
      </c>
      <c r="E14" s="6" t="s">
        <v>22</v>
      </c>
      <c r="F14" s="6" t="s">
        <v>14</v>
      </c>
      <c r="G14" s="6"/>
      <c r="H14" s="6"/>
      <c r="I14" s="6"/>
      <c r="J14" s="6"/>
      <c r="K14" s="7">
        <v>0</v>
      </c>
      <c r="L14" s="7">
        <v>393855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87398.81</v>
      </c>
      <c r="AA14" s="7">
        <v>393855</v>
      </c>
      <c r="AB14" s="7">
        <v>0</v>
      </c>
      <c r="AC14" s="7">
        <v>183512.81</v>
      </c>
      <c r="AD14" s="7">
        <v>306456.19</v>
      </c>
      <c r="AE14" s="8">
        <v>0.4659</v>
      </c>
      <c r="AF14" s="7">
        <v>0</v>
      </c>
      <c r="AG14" s="8">
        <v>0</v>
      </c>
      <c r="AH14" s="7">
        <v>0</v>
      </c>
    </row>
    <row r="15" spans="1:34" ht="12.75" hidden="1" outlineLevel="5">
      <c r="A15" s="5"/>
      <c r="B15" s="6" t="s">
        <v>11</v>
      </c>
      <c r="C15" s="6" t="s">
        <v>18</v>
      </c>
      <c r="D15" s="6" t="s">
        <v>20</v>
      </c>
      <c r="E15" s="6" t="s">
        <v>22</v>
      </c>
      <c r="F15" s="6" t="s">
        <v>14</v>
      </c>
      <c r="G15" s="6"/>
      <c r="H15" s="6"/>
      <c r="I15" s="6"/>
      <c r="J15" s="6"/>
      <c r="K15" s="7">
        <v>0</v>
      </c>
      <c r="L15" s="7">
        <v>393855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87398.81</v>
      </c>
      <c r="AA15" s="7">
        <v>84143.31</v>
      </c>
      <c r="AB15" s="7">
        <v>0</v>
      </c>
      <c r="AC15" s="7">
        <v>3255.5</v>
      </c>
      <c r="AD15" s="7">
        <v>306456.19</v>
      </c>
      <c r="AE15" s="8">
        <v>0.2219</v>
      </c>
      <c r="AF15" s="7">
        <v>0</v>
      </c>
      <c r="AG15" s="8">
        <v>0</v>
      </c>
      <c r="AH15" s="7">
        <v>0</v>
      </c>
    </row>
    <row r="16" spans="1:34" ht="89.25" outlineLevel="2" collapsed="1">
      <c r="A16" s="5" t="s">
        <v>23</v>
      </c>
      <c r="B16" s="6" t="s">
        <v>11</v>
      </c>
      <c r="C16" s="6" t="s">
        <v>24</v>
      </c>
      <c r="D16" s="6" t="s">
        <v>13</v>
      </c>
      <c r="E16" s="6" t="s">
        <v>14</v>
      </c>
      <c r="F16" s="6" t="s">
        <v>14</v>
      </c>
      <c r="G16" s="6"/>
      <c r="H16" s="6"/>
      <c r="I16" s="6"/>
      <c r="J16" s="6"/>
      <c r="K16" s="7">
        <v>0</v>
      </c>
      <c r="L16" s="7">
        <f>L17</f>
        <v>584046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277179.66</v>
      </c>
      <c r="AA16" s="7">
        <f>AA17</f>
        <v>812096</v>
      </c>
      <c r="AB16" s="7">
        <v>0</v>
      </c>
      <c r="AC16" s="7">
        <f>AC17</f>
        <v>561416.75</v>
      </c>
      <c r="AD16" s="7">
        <v>499866.34</v>
      </c>
      <c r="AE16" s="8">
        <f>AE17</f>
        <v>0.6913</v>
      </c>
      <c r="AF16" s="7">
        <v>0</v>
      </c>
      <c r="AG16" s="8">
        <v>0</v>
      </c>
      <c r="AH16" s="7">
        <v>0</v>
      </c>
    </row>
    <row r="17" spans="1:34" ht="12.75" outlineLevel="3">
      <c r="A17" s="5" t="s">
        <v>25</v>
      </c>
      <c r="B17" s="6" t="s">
        <v>11</v>
      </c>
      <c r="C17" s="6" t="s">
        <v>24</v>
      </c>
      <c r="D17" s="6" t="s">
        <v>26</v>
      </c>
      <c r="E17" s="6" t="s">
        <v>14</v>
      </c>
      <c r="F17" s="6" t="s">
        <v>14</v>
      </c>
      <c r="G17" s="6"/>
      <c r="H17" s="6"/>
      <c r="I17" s="6"/>
      <c r="J17" s="6"/>
      <c r="K17" s="7">
        <v>0</v>
      </c>
      <c r="L17" s="7">
        <f>L18+L20+L22+L24</f>
        <v>584046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277179.66</v>
      </c>
      <c r="AA17" s="7">
        <f>AA18+AA20+AA22+AA24</f>
        <v>812096</v>
      </c>
      <c r="AB17" s="7">
        <v>0</v>
      </c>
      <c r="AC17" s="7">
        <f>AC18+AC20+AC22+AC24</f>
        <v>561416.75</v>
      </c>
      <c r="AD17" s="7">
        <v>499866.34</v>
      </c>
      <c r="AE17" s="8">
        <v>0.6913</v>
      </c>
      <c r="AF17" s="7">
        <v>0</v>
      </c>
      <c r="AG17" s="8">
        <v>0</v>
      </c>
      <c r="AH17" s="7">
        <v>0</v>
      </c>
    </row>
    <row r="18" spans="1:34" ht="38.25" outlineLevel="4">
      <c r="A18" s="5" t="s">
        <v>21</v>
      </c>
      <c r="B18" s="6" t="s">
        <v>11</v>
      </c>
      <c r="C18" s="6" t="s">
        <v>24</v>
      </c>
      <c r="D18" s="6" t="s">
        <v>26</v>
      </c>
      <c r="E18" s="6" t="s">
        <v>22</v>
      </c>
      <c r="F18" s="6" t="s">
        <v>14</v>
      </c>
      <c r="G18" s="6"/>
      <c r="H18" s="6"/>
      <c r="I18" s="6"/>
      <c r="J18" s="6"/>
      <c r="K18" s="7">
        <v>0</v>
      </c>
      <c r="L18" s="7">
        <v>529006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196300.9</v>
      </c>
      <c r="AA18" s="7">
        <v>618006</v>
      </c>
      <c r="AB18" s="7">
        <v>0</v>
      </c>
      <c r="AC18" s="7">
        <v>398362.05</v>
      </c>
      <c r="AD18" s="7">
        <v>412705.1</v>
      </c>
      <c r="AE18" s="8">
        <v>0.6446</v>
      </c>
      <c r="AF18" s="7">
        <v>0</v>
      </c>
      <c r="AG18" s="8">
        <v>0</v>
      </c>
      <c r="AH18" s="7">
        <v>0</v>
      </c>
    </row>
    <row r="19" spans="1:34" ht="12.75" hidden="1" outlineLevel="5">
      <c r="A19" s="5"/>
      <c r="B19" s="6" t="s">
        <v>11</v>
      </c>
      <c r="C19" s="6" t="s">
        <v>24</v>
      </c>
      <c r="D19" s="6" t="s">
        <v>26</v>
      </c>
      <c r="E19" s="6" t="s">
        <v>22</v>
      </c>
      <c r="F19" s="6" t="s">
        <v>14</v>
      </c>
      <c r="G19" s="6"/>
      <c r="H19" s="6"/>
      <c r="I19" s="6"/>
      <c r="J19" s="6"/>
      <c r="K19" s="7">
        <v>0</v>
      </c>
      <c r="L19" s="7">
        <v>609006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196300.9</v>
      </c>
      <c r="AA19" s="7">
        <v>191399.99</v>
      </c>
      <c r="AB19" s="7">
        <v>0</v>
      </c>
      <c r="AC19" s="7">
        <v>4900.91</v>
      </c>
      <c r="AD19" s="7">
        <v>412705.1</v>
      </c>
      <c r="AE19" s="8">
        <v>0.3223</v>
      </c>
      <c r="AF19" s="7">
        <v>0</v>
      </c>
      <c r="AG19" s="8">
        <v>0</v>
      </c>
      <c r="AH19" s="7">
        <v>0</v>
      </c>
    </row>
    <row r="20" spans="1:34" ht="51" outlineLevel="4" collapsed="1">
      <c r="A20" s="5" t="s">
        <v>27</v>
      </c>
      <c r="B20" s="6" t="s">
        <v>11</v>
      </c>
      <c r="C20" s="6" t="s">
        <v>24</v>
      </c>
      <c r="D20" s="6" t="s">
        <v>26</v>
      </c>
      <c r="E20" s="6" t="s">
        <v>28</v>
      </c>
      <c r="F20" s="6" t="s">
        <v>14</v>
      </c>
      <c r="G20" s="6"/>
      <c r="H20" s="6"/>
      <c r="I20" s="6"/>
      <c r="J20" s="6"/>
      <c r="K20" s="7">
        <v>0</v>
      </c>
      <c r="L20" s="7">
        <v>50000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78453.02</v>
      </c>
      <c r="AA20" s="7">
        <v>181047</v>
      </c>
      <c r="AB20" s="7">
        <v>0</v>
      </c>
      <c r="AC20" s="7">
        <v>154075.33</v>
      </c>
      <c r="AD20" s="7">
        <v>84546.98</v>
      </c>
      <c r="AE20" s="8">
        <v>0.851</v>
      </c>
      <c r="AF20" s="7">
        <v>0</v>
      </c>
      <c r="AG20" s="8">
        <v>0</v>
      </c>
      <c r="AH20" s="7">
        <v>0</v>
      </c>
    </row>
    <row r="21" spans="1:34" ht="12.75" hidden="1" outlineLevel="5">
      <c r="A21" s="5"/>
      <c r="B21" s="6" t="s">
        <v>11</v>
      </c>
      <c r="C21" s="6" t="s">
        <v>24</v>
      </c>
      <c r="D21" s="6" t="s">
        <v>26</v>
      </c>
      <c r="E21" s="6" t="s">
        <v>28</v>
      </c>
      <c r="F21" s="6" t="s">
        <v>14</v>
      </c>
      <c r="G21" s="6"/>
      <c r="H21" s="6"/>
      <c r="I21" s="6"/>
      <c r="J21" s="6"/>
      <c r="K21" s="7">
        <v>0</v>
      </c>
      <c r="L21" s="7">
        <v>163000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78453.02</v>
      </c>
      <c r="AA21" s="7">
        <v>68257.02</v>
      </c>
      <c r="AB21" s="7">
        <v>0</v>
      </c>
      <c r="AC21" s="7">
        <v>10196</v>
      </c>
      <c r="AD21" s="7">
        <v>84546.98</v>
      </c>
      <c r="AE21" s="8">
        <v>0.4813</v>
      </c>
      <c r="AF21" s="7">
        <v>0</v>
      </c>
      <c r="AG21" s="8">
        <v>0</v>
      </c>
      <c r="AH21" s="7">
        <v>0</v>
      </c>
    </row>
    <row r="22" spans="1:34" ht="25.5" outlineLevel="4" collapsed="1">
      <c r="A22" s="5" t="s">
        <v>29</v>
      </c>
      <c r="B22" s="6" t="s">
        <v>11</v>
      </c>
      <c r="C22" s="6" t="s">
        <v>24</v>
      </c>
      <c r="D22" s="6" t="s">
        <v>26</v>
      </c>
      <c r="E22" s="6" t="s">
        <v>30</v>
      </c>
      <c r="F22" s="6" t="s">
        <v>14</v>
      </c>
      <c r="G22" s="6"/>
      <c r="H22" s="6"/>
      <c r="I22" s="6"/>
      <c r="J22" s="6"/>
      <c r="K22" s="7">
        <v>0</v>
      </c>
      <c r="L22" s="7">
        <v>3340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1596</v>
      </c>
      <c r="AA22" s="7">
        <v>5340</v>
      </c>
      <c r="AB22" s="7">
        <v>0</v>
      </c>
      <c r="AC22" s="7">
        <v>3277</v>
      </c>
      <c r="AD22" s="7">
        <v>1744</v>
      </c>
      <c r="AE22" s="8">
        <v>0.6137</v>
      </c>
      <c r="AF22" s="7">
        <v>0</v>
      </c>
      <c r="AG22" s="8">
        <v>0</v>
      </c>
      <c r="AH22" s="7">
        <v>0</v>
      </c>
    </row>
    <row r="23" spans="1:34" ht="12.75" hidden="1" outlineLevel="5">
      <c r="A23" s="5"/>
      <c r="B23" s="6" t="s">
        <v>11</v>
      </c>
      <c r="C23" s="6" t="s">
        <v>24</v>
      </c>
      <c r="D23" s="6" t="s">
        <v>26</v>
      </c>
      <c r="E23" s="6" t="s">
        <v>30</v>
      </c>
      <c r="F23" s="6" t="s">
        <v>14</v>
      </c>
      <c r="G23" s="6"/>
      <c r="H23" s="6"/>
      <c r="I23" s="6"/>
      <c r="J23" s="6"/>
      <c r="K23" s="7">
        <v>0</v>
      </c>
      <c r="L23" s="7">
        <v>3340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1596</v>
      </c>
      <c r="AA23" s="7">
        <v>1596</v>
      </c>
      <c r="AB23" s="7">
        <v>0</v>
      </c>
      <c r="AC23" s="7">
        <v>0</v>
      </c>
      <c r="AD23" s="7">
        <v>1744</v>
      </c>
      <c r="AE23" s="8">
        <v>0.4778</v>
      </c>
      <c r="AF23" s="7">
        <v>0</v>
      </c>
      <c r="AG23" s="8">
        <v>0</v>
      </c>
      <c r="AH23" s="7">
        <v>0</v>
      </c>
    </row>
    <row r="24" spans="1:34" ht="25.5" outlineLevel="4" collapsed="1">
      <c r="A24" s="5" t="s">
        <v>31</v>
      </c>
      <c r="B24" s="6" t="s">
        <v>11</v>
      </c>
      <c r="C24" s="6" t="s">
        <v>24</v>
      </c>
      <c r="D24" s="6" t="s">
        <v>26</v>
      </c>
      <c r="E24" s="6" t="s">
        <v>32</v>
      </c>
      <c r="F24" s="6" t="s">
        <v>14</v>
      </c>
      <c r="G24" s="6"/>
      <c r="H24" s="6"/>
      <c r="I24" s="6"/>
      <c r="J24" s="6"/>
      <c r="K24" s="7">
        <v>0</v>
      </c>
      <c r="L24" s="7">
        <v>1700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829.74</v>
      </c>
      <c r="AA24" s="7">
        <v>7703</v>
      </c>
      <c r="AB24" s="7">
        <v>0</v>
      </c>
      <c r="AC24" s="7">
        <v>5702.37</v>
      </c>
      <c r="AD24" s="7">
        <v>870.26</v>
      </c>
      <c r="AE24" s="8">
        <v>0.7403</v>
      </c>
      <c r="AF24" s="7">
        <v>0</v>
      </c>
      <c r="AG24" s="8">
        <v>0</v>
      </c>
      <c r="AH24" s="7">
        <v>0</v>
      </c>
    </row>
    <row r="25" spans="1:34" ht="12.75" hidden="1" outlineLevel="5">
      <c r="A25" s="5"/>
      <c r="B25" s="6" t="s">
        <v>11</v>
      </c>
      <c r="C25" s="6" t="s">
        <v>24</v>
      </c>
      <c r="D25" s="6" t="s">
        <v>26</v>
      </c>
      <c r="E25" s="6" t="s">
        <v>32</v>
      </c>
      <c r="F25" s="6" t="s">
        <v>14</v>
      </c>
      <c r="G25" s="6"/>
      <c r="H25" s="6"/>
      <c r="I25" s="6"/>
      <c r="J25" s="6"/>
      <c r="K25" s="7">
        <v>0</v>
      </c>
      <c r="L25" s="7">
        <v>1700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829.74</v>
      </c>
      <c r="AA25" s="7">
        <v>829.74</v>
      </c>
      <c r="AB25" s="7">
        <v>0</v>
      </c>
      <c r="AC25" s="7">
        <v>0</v>
      </c>
      <c r="AD25" s="7">
        <v>870.26</v>
      </c>
      <c r="AE25" s="8">
        <v>0.4881</v>
      </c>
      <c r="AF25" s="7">
        <v>0</v>
      </c>
      <c r="AG25" s="8">
        <v>0</v>
      </c>
      <c r="AH25" s="7">
        <v>0</v>
      </c>
    </row>
    <row r="26" spans="1:34" ht="12.75" outlineLevel="1" collapsed="1">
      <c r="A26" s="5" t="s">
        <v>33</v>
      </c>
      <c r="B26" s="6" t="s">
        <v>11</v>
      </c>
      <c r="C26" s="6" t="s">
        <v>34</v>
      </c>
      <c r="D26" s="6" t="s">
        <v>13</v>
      </c>
      <c r="E26" s="6" t="s">
        <v>14</v>
      </c>
      <c r="F26" s="6" t="s">
        <v>14</v>
      </c>
      <c r="G26" s="6"/>
      <c r="H26" s="6"/>
      <c r="I26" s="6"/>
      <c r="J26" s="6"/>
      <c r="K26" s="7">
        <v>0</v>
      </c>
      <c r="L26" s="7">
        <v>52509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11633</v>
      </c>
      <c r="AA26" s="7">
        <f>AA27</f>
        <v>52509</v>
      </c>
      <c r="AB26" s="7">
        <v>0</v>
      </c>
      <c r="AC26" s="7">
        <f>AC27</f>
        <v>26245.68</v>
      </c>
      <c r="AD26" s="7">
        <v>40876</v>
      </c>
      <c r="AE26" s="8">
        <f>AE27</f>
        <v>0.4998</v>
      </c>
      <c r="AF26" s="7">
        <v>0</v>
      </c>
      <c r="AG26" s="8">
        <v>0</v>
      </c>
      <c r="AH26" s="7">
        <v>0</v>
      </c>
    </row>
    <row r="27" spans="1:34" ht="25.5" outlineLevel="2">
      <c r="A27" s="5" t="s">
        <v>35</v>
      </c>
      <c r="B27" s="6" t="s">
        <v>11</v>
      </c>
      <c r="C27" s="6" t="s">
        <v>36</v>
      </c>
      <c r="D27" s="6" t="s">
        <v>13</v>
      </c>
      <c r="E27" s="6" t="s">
        <v>14</v>
      </c>
      <c r="F27" s="6" t="s">
        <v>14</v>
      </c>
      <c r="G27" s="6"/>
      <c r="H27" s="6"/>
      <c r="I27" s="6"/>
      <c r="J27" s="6"/>
      <c r="K27" s="7">
        <v>0</v>
      </c>
      <c r="L27" s="7">
        <v>52509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11633</v>
      </c>
      <c r="AA27" s="7">
        <f>AA28</f>
        <v>52509</v>
      </c>
      <c r="AB27" s="7">
        <v>0</v>
      </c>
      <c r="AC27" s="7">
        <f>AC28</f>
        <v>26245.68</v>
      </c>
      <c r="AD27" s="7">
        <v>40876</v>
      </c>
      <c r="AE27" s="8">
        <f>AE28</f>
        <v>0.4998</v>
      </c>
      <c r="AF27" s="7">
        <v>0</v>
      </c>
      <c r="AG27" s="8">
        <v>0</v>
      </c>
      <c r="AH27" s="7">
        <v>0</v>
      </c>
    </row>
    <row r="28" spans="1:34" ht="63.75" outlineLevel="3">
      <c r="A28" s="5" t="s">
        <v>37</v>
      </c>
      <c r="B28" s="6" t="s">
        <v>11</v>
      </c>
      <c r="C28" s="6" t="s">
        <v>36</v>
      </c>
      <c r="D28" s="6" t="s">
        <v>38</v>
      </c>
      <c r="E28" s="6" t="s">
        <v>14</v>
      </c>
      <c r="F28" s="6" t="s">
        <v>14</v>
      </c>
      <c r="G28" s="6"/>
      <c r="H28" s="6"/>
      <c r="I28" s="6"/>
      <c r="J28" s="6"/>
      <c r="K28" s="7">
        <v>0</v>
      </c>
      <c r="L28" s="7">
        <v>52509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11633</v>
      </c>
      <c r="AA28" s="7">
        <f>AA29</f>
        <v>52509</v>
      </c>
      <c r="AB28" s="7">
        <v>0</v>
      </c>
      <c r="AC28" s="7">
        <f>AC29</f>
        <v>26245.68</v>
      </c>
      <c r="AD28" s="7">
        <v>40876</v>
      </c>
      <c r="AE28" s="8">
        <f>AE29</f>
        <v>0.4998</v>
      </c>
      <c r="AF28" s="7">
        <v>0</v>
      </c>
      <c r="AG28" s="8">
        <v>0</v>
      </c>
      <c r="AH28" s="7">
        <v>0</v>
      </c>
    </row>
    <row r="29" spans="1:34" ht="51" outlineLevel="4">
      <c r="A29" s="5" t="s">
        <v>39</v>
      </c>
      <c r="B29" s="6" t="s">
        <v>11</v>
      </c>
      <c r="C29" s="6" t="s">
        <v>36</v>
      </c>
      <c r="D29" s="6" t="s">
        <v>38</v>
      </c>
      <c r="E29" s="6" t="s">
        <v>40</v>
      </c>
      <c r="F29" s="6" t="s">
        <v>14</v>
      </c>
      <c r="G29" s="6"/>
      <c r="H29" s="6"/>
      <c r="I29" s="6"/>
      <c r="J29" s="6"/>
      <c r="K29" s="7">
        <v>0</v>
      </c>
      <c r="L29" s="7">
        <v>52509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11633</v>
      </c>
      <c r="AA29" s="7">
        <f>AA30</f>
        <v>52509</v>
      </c>
      <c r="AB29" s="7">
        <v>0</v>
      </c>
      <c r="AC29" s="7">
        <f>AC30</f>
        <v>26245.68</v>
      </c>
      <c r="AD29" s="7">
        <v>40876</v>
      </c>
      <c r="AE29" s="8">
        <f>AE30</f>
        <v>0.4998</v>
      </c>
      <c r="AF29" s="7">
        <v>0</v>
      </c>
      <c r="AG29" s="8">
        <v>0</v>
      </c>
      <c r="AH29" s="7">
        <v>0</v>
      </c>
    </row>
    <row r="30" spans="1:34" ht="38.25" outlineLevel="5">
      <c r="A30" s="5" t="s">
        <v>41</v>
      </c>
      <c r="B30" s="6" t="s">
        <v>11</v>
      </c>
      <c r="C30" s="6" t="s">
        <v>36</v>
      </c>
      <c r="D30" s="6" t="s">
        <v>38</v>
      </c>
      <c r="E30" s="6" t="s">
        <v>40</v>
      </c>
      <c r="F30" s="6" t="s">
        <v>14</v>
      </c>
      <c r="G30" s="6" t="s">
        <v>42</v>
      </c>
      <c r="H30" s="6"/>
      <c r="I30" s="6"/>
      <c r="J30" s="6"/>
      <c r="K30" s="7">
        <v>0</v>
      </c>
      <c r="L30" s="7">
        <v>52509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11633</v>
      </c>
      <c r="AA30" s="7">
        <v>52509</v>
      </c>
      <c r="AB30" s="7">
        <v>0</v>
      </c>
      <c r="AC30" s="7">
        <v>26245.68</v>
      </c>
      <c r="AD30" s="7">
        <v>40876</v>
      </c>
      <c r="AE30" s="8">
        <v>0.4998</v>
      </c>
      <c r="AF30" s="7">
        <v>0</v>
      </c>
      <c r="AG30" s="8">
        <v>0</v>
      </c>
      <c r="AH30" s="7">
        <v>0</v>
      </c>
    </row>
    <row r="31" spans="1:34" ht="51" outlineLevel="1">
      <c r="A31" s="5" t="s">
        <v>43</v>
      </c>
      <c r="B31" s="6" t="s">
        <v>11</v>
      </c>
      <c r="C31" s="6" t="s">
        <v>44</v>
      </c>
      <c r="D31" s="6" t="s">
        <v>13</v>
      </c>
      <c r="E31" s="6" t="s">
        <v>14</v>
      </c>
      <c r="F31" s="6" t="s">
        <v>14</v>
      </c>
      <c r="G31" s="6"/>
      <c r="H31" s="6"/>
      <c r="I31" s="6"/>
      <c r="J31" s="6"/>
      <c r="K31" s="7">
        <v>0</v>
      </c>
      <c r="L31" s="7">
        <f>L32</f>
        <v>20333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4750</v>
      </c>
      <c r="AA31" s="7">
        <f>AA32</f>
        <v>28663</v>
      </c>
      <c r="AB31" s="7">
        <v>0</v>
      </c>
      <c r="AC31" s="7">
        <f>AC32</f>
        <v>25630</v>
      </c>
      <c r="AD31" s="7">
        <v>33583</v>
      </c>
      <c r="AE31" s="8">
        <f>AE32</f>
        <v>0.8942</v>
      </c>
      <c r="AF31" s="7">
        <v>0</v>
      </c>
      <c r="AG31" s="8">
        <v>0</v>
      </c>
      <c r="AH31" s="7">
        <v>0</v>
      </c>
    </row>
    <row r="32" spans="1:34" ht="25.5" outlineLevel="2">
      <c r="A32" s="5" t="s">
        <v>45</v>
      </c>
      <c r="B32" s="6" t="s">
        <v>11</v>
      </c>
      <c r="C32" s="6" t="s">
        <v>46</v>
      </c>
      <c r="D32" s="6" t="s">
        <v>13</v>
      </c>
      <c r="E32" s="6" t="s">
        <v>14</v>
      </c>
      <c r="F32" s="6" t="s">
        <v>14</v>
      </c>
      <c r="G32" s="6"/>
      <c r="H32" s="6"/>
      <c r="I32" s="6"/>
      <c r="J32" s="6"/>
      <c r="K32" s="7">
        <v>0</v>
      </c>
      <c r="L32" s="7">
        <f>L33</f>
        <v>20333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4750</v>
      </c>
      <c r="AA32" s="7">
        <f>AA33</f>
        <v>28663</v>
      </c>
      <c r="AB32" s="7">
        <v>0</v>
      </c>
      <c r="AC32" s="7">
        <f>AC33</f>
        <v>25630</v>
      </c>
      <c r="AD32" s="7">
        <v>33583</v>
      </c>
      <c r="AE32" s="8">
        <f>AE33</f>
        <v>0.8942</v>
      </c>
      <c r="AF32" s="7">
        <v>0</v>
      </c>
      <c r="AG32" s="8">
        <v>0</v>
      </c>
      <c r="AH32" s="7">
        <v>0</v>
      </c>
    </row>
    <row r="33" spans="1:34" ht="25.5" outlineLevel="3">
      <c r="A33" s="5" t="s">
        <v>47</v>
      </c>
      <c r="B33" s="6" t="s">
        <v>11</v>
      </c>
      <c r="C33" s="6" t="s">
        <v>46</v>
      </c>
      <c r="D33" s="6" t="s">
        <v>48</v>
      </c>
      <c r="E33" s="6" t="s">
        <v>14</v>
      </c>
      <c r="F33" s="6" t="s">
        <v>14</v>
      </c>
      <c r="G33" s="6"/>
      <c r="H33" s="6"/>
      <c r="I33" s="6"/>
      <c r="J33" s="6"/>
      <c r="K33" s="7">
        <v>0</v>
      </c>
      <c r="L33" s="7">
        <f>L34</f>
        <v>20333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4750</v>
      </c>
      <c r="AA33" s="7">
        <f>AA34</f>
        <v>28663</v>
      </c>
      <c r="AB33" s="7">
        <v>0</v>
      </c>
      <c r="AC33" s="7">
        <f>AC34</f>
        <v>25630</v>
      </c>
      <c r="AD33" s="7">
        <v>33583</v>
      </c>
      <c r="AE33" s="8">
        <f>AE34</f>
        <v>0.8942</v>
      </c>
      <c r="AF33" s="7">
        <v>0</v>
      </c>
      <c r="AG33" s="8">
        <v>0</v>
      </c>
      <c r="AH33" s="7">
        <v>0</v>
      </c>
    </row>
    <row r="34" spans="1:34" ht="51" outlineLevel="4">
      <c r="A34" s="5" t="s">
        <v>27</v>
      </c>
      <c r="B34" s="6" t="s">
        <v>11</v>
      </c>
      <c r="C34" s="6" t="s">
        <v>46</v>
      </c>
      <c r="D34" s="6" t="s">
        <v>48</v>
      </c>
      <c r="E34" s="6" t="s">
        <v>28</v>
      </c>
      <c r="F34" s="6" t="s">
        <v>14</v>
      </c>
      <c r="G34" s="6"/>
      <c r="H34" s="6"/>
      <c r="I34" s="6"/>
      <c r="J34" s="6"/>
      <c r="K34" s="7">
        <v>0</v>
      </c>
      <c r="L34" s="7">
        <v>20333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4750</v>
      </c>
      <c r="AA34" s="7">
        <v>28663</v>
      </c>
      <c r="AB34" s="7">
        <v>0</v>
      </c>
      <c r="AC34" s="7">
        <v>25630</v>
      </c>
      <c r="AD34" s="7">
        <v>33583</v>
      </c>
      <c r="AE34" s="8">
        <v>0.8942</v>
      </c>
      <c r="AF34" s="7">
        <v>0</v>
      </c>
      <c r="AG34" s="8">
        <v>0</v>
      </c>
      <c r="AH34" s="7">
        <v>0</v>
      </c>
    </row>
    <row r="35" spans="1:34" ht="12.75" hidden="1" outlineLevel="5">
      <c r="A35" s="5"/>
      <c r="B35" s="6" t="s">
        <v>11</v>
      </c>
      <c r="C35" s="6" t="s">
        <v>46</v>
      </c>
      <c r="D35" s="6" t="s">
        <v>48</v>
      </c>
      <c r="E35" s="6" t="s">
        <v>28</v>
      </c>
      <c r="F35" s="6" t="s">
        <v>14</v>
      </c>
      <c r="G35" s="6"/>
      <c r="H35" s="6"/>
      <c r="I35" s="6"/>
      <c r="J35" s="6"/>
      <c r="K35" s="7">
        <v>0</v>
      </c>
      <c r="L35" s="7">
        <v>38333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4750</v>
      </c>
      <c r="AA35" s="7">
        <v>4750</v>
      </c>
      <c r="AB35" s="7">
        <v>0</v>
      </c>
      <c r="AC35" s="7">
        <v>0</v>
      </c>
      <c r="AD35" s="7">
        <v>33583</v>
      </c>
      <c r="AE35" s="8">
        <v>0.1239</v>
      </c>
      <c r="AF35" s="7">
        <v>0</v>
      </c>
      <c r="AG35" s="8">
        <v>0</v>
      </c>
      <c r="AH35" s="7">
        <v>0</v>
      </c>
    </row>
    <row r="36" spans="1:34" ht="12.75" outlineLevel="1" collapsed="1">
      <c r="A36" s="5" t="s">
        <v>49</v>
      </c>
      <c r="B36" s="6" t="s">
        <v>11</v>
      </c>
      <c r="C36" s="6" t="s">
        <v>50</v>
      </c>
      <c r="D36" s="6" t="s">
        <v>13</v>
      </c>
      <c r="E36" s="6" t="s">
        <v>14</v>
      </c>
      <c r="F36" s="6" t="s">
        <v>14</v>
      </c>
      <c r="G36" s="6"/>
      <c r="H36" s="6"/>
      <c r="I36" s="6"/>
      <c r="J36" s="6"/>
      <c r="K36" s="7">
        <v>0</v>
      </c>
      <c r="L36" s="7">
        <v>414000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10549</v>
      </c>
      <c r="AA36" s="7">
        <f>AA37</f>
        <v>414000</v>
      </c>
      <c r="AB36" s="7">
        <v>0</v>
      </c>
      <c r="AC36" s="7">
        <f>AC37</f>
        <v>22511</v>
      </c>
      <c r="AD36" s="7">
        <v>403451</v>
      </c>
      <c r="AE36" s="8">
        <f>AE37</f>
        <v>0.0544</v>
      </c>
      <c r="AF36" s="7">
        <v>0</v>
      </c>
      <c r="AG36" s="8">
        <v>0</v>
      </c>
      <c r="AH36" s="7">
        <v>0</v>
      </c>
    </row>
    <row r="37" spans="1:34" ht="25.5" outlineLevel="2">
      <c r="A37" s="5" t="s">
        <v>51</v>
      </c>
      <c r="B37" s="6" t="s">
        <v>11</v>
      </c>
      <c r="C37" s="6" t="s">
        <v>52</v>
      </c>
      <c r="D37" s="6" t="s">
        <v>13</v>
      </c>
      <c r="E37" s="6" t="s">
        <v>14</v>
      </c>
      <c r="F37" s="6" t="s">
        <v>14</v>
      </c>
      <c r="G37" s="6"/>
      <c r="H37" s="6"/>
      <c r="I37" s="6"/>
      <c r="J37" s="6"/>
      <c r="K37" s="7">
        <v>0</v>
      </c>
      <c r="L37" s="7">
        <v>414000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10549</v>
      </c>
      <c r="AA37" s="7">
        <f>AA38</f>
        <v>414000</v>
      </c>
      <c r="AB37" s="7">
        <v>0</v>
      </c>
      <c r="AC37" s="7">
        <f>AC38</f>
        <v>22511</v>
      </c>
      <c r="AD37" s="7">
        <v>403451</v>
      </c>
      <c r="AE37" s="8">
        <f>AE38</f>
        <v>0.0544</v>
      </c>
      <c r="AF37" s="7">
        <v>0</v>
      </c>
      <c r="AG37" s="8">
        <v>0</v>
      </c>
      <c r="AH37" s="7">
        <v>0</v>
      </c>
    </row>
    <row r="38" spans="1:34" ht="51" outlineLevel="3">
      <c r="A38" s="5" t="s">
        <v>53</v>
      </c>
      <c r="B38" s="6" t="s">
        <v>11</v>
      </c>
      <c r="C38" s="6" t="s">
        <v>52</v>
      </c>
      <c r="D38" s="6" t="s">
        <v>54</v>
      </c>
      <c r="E38" s="6" t="s">
        <v>14</v>
      </c>
      <c r="F38" s="6" t="s">
        <v>14</v>
      </c>
      <c r="G38" s="6"/>
      <c r="H38" s="6"/>
      <c r="I38" s="6"/>
      <c r="J38" s="6"/>
      <c r="K38" s="7">
        <v>0</v>
      </c>
      <c r="L38" s="7">
        <v>414000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10549</v>
      </c>
      <c r="AA38" s="7">
        <v>414000</v>
      </c>
      <c r="AB38" s="7">
        <v>0</v>
      </c>
      <c r="AC38" s="7">
        <f>AC39</f>
        <v>22511</v>
      </c>
      <c r="AD38" s="7">
        <v>403451</v>
      </c>
      <c r="AE38" s="8">
        <f>AE39</f>
        <v>0.0544</v>
      </c>
      <c r="AF38" s="7">
        <v>0</v>
      </c>
      <c r="AG38" s="8">
        <v>0</v>
      </c>
      <c r="AH38" s="7">
        <v>0</v>
      </c>
    </row>
    <row r="39" spans="1:34" ht="51" outlineLevel="4">
      <c r="A39" s="5" t="s">
        <v>27</v>
      </c>
      <c r="B39" s="6" t="s">
        <v>11</v>
      </c>
      <c r="C39" s="6" t="s">
        <v>52</v>
      </c>
      <c r="D39" s="6" t="s">
        <v>54</v>
      </c>
      <c r="E39" s="6" t="s">
        <v>28</v>
      </c>
      <c r="F39" s="6" t="s">
        <v>14</v>
      </c>
      <c r="G39" s="6"/>
      <c r="H39" s="6"/>
      <c r="I39" s="6"/>
      <c r="J39" s="6"/>
      <c r="K39" s="7">
        <v>0</v>
      </c>
      <c r="L39" s="7">
        <v>414000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10549</v>
      </c>
      <c r="AA39" s="7">
        <v>414000</v>
      </c>
      <c r="AB39" s="7">
        <v>0</v>
      </c>
      <c r="AC39" s="7">
        <v>22511</v>
      </c>
      <c r="AD39" s="7">
        <v>403451</v>
      </c>
      <c r="AE39" s="8">
        <v>0.0544</v>
      </c>
      <c r="AF39" s="7">
        <v>0</v>
      </c>
      <c r="AG39" s="8">
        <v>0</v>
      </c>
      <c r="AH39" s="7">
        <v>0</v>
      </c>
    </row>
    <row r="40" spans="1:34" ht="12.75" hidden="1" outlineLevel="5">
      <c r="A40" s="5"/>
      <c r="B40" s="6" t="s">
        <v>11</v>
      </c>
      <c r="C40" s="6" t="s">
        <v>52</v>
      </c>
      <c r="D40" s="6" t="s">
        <v>54</v>
      </c>
      <c r="E40" s="6" t="s">
        <v>28</v>
      </c>
      <c r="F40" s="6" t="s">
        <v>14</v>
      </c>
      <c r="G40" s="6"/>
      <c r="H40" s="6"/>
      <c r="I40" s="6"/>
      <c r="J40" s="6"/>
      <c r="K40" s="7">
        <v>0</v>
      </c>
      <c r="L40" s="7">
        <v>414000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10549</v>
      </c>
      <c r="AA40" s="7">
        <v>10549</v>
      </c>
      <c r="AB40" s="7">
        <v>0</v>
      </c>
      <c r="AC40" s="7">
        <v>0</v>
      </c>
      <c r="AD40" s="7">
        <v>403451</v>
      </c>
      <c r="AE40" s="8">
        <v>0.0255</v>
      </c>
      <c r="AF40" s="7">
        <v>0</v>
      </c>
      <c r="AG40" s="8">
        <v>0</v>
      </c>
      <c r="AH40" s="7">
        <v>0</v>
      </c>
    </row>
    <row r="41" spans="1:34" ht="25.5" outlineLevel="1" collapsed="1">
      <c r="A41" s="5" t="s">
        <v>55</v>
      </c>
      <c r="B41" s="6" t="s">
        <v>11</v>
      </c>
      <c r="C41" s="6" t="s">
        <v>56</v>
      </c>
      <c r="D41" s="6" t="s">
        <v>13</v>
      </c>
      <c r="E41" s="6" t="s">
        <v>14</v>
      </c>
      <c r="F41" s="6" t="s">
        <v>14</v>
      </c>
      <c r="G41" s="6"/>
      <c r="H41" s="6"/>
      <c r="I41" s="6"/>
      <c r="J41" s="6"/>
      <c r="K41" s="7">
        <v>0</v>
      </c>
      <c r="L41" s="7">
        <f>L42</f>
        <v>51337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69170.1</v>
      </c>
      <c r="AA41" s="7">
        <f>AA42</f>
        <v>220507</v>
      </c>
      <c r="AB41" s="7">
        <v>0</v>
      </c>
      <c r="AC41" s="7">
        <f>AC42</f>
        <v>205626.31</v>
      </c>
      <c r="AD41" s="7">
        <v>71166.9</v>
      </c>
      <c r="AE41" s="8">
        <v>0.4929</v>
      </c>
      <c r="AF41" s="7">
        <v>0</v>
      </c>
      <c r="AG41" s="8">
        <v>0</v>
      </c>
      <c r="AH41" s="7">
        <v>0</v>
      </c>
    </row>
    <row r="42" spans="1:34" ht="12.75" outlineLevel="2">
      <c r="A42" s="5" t="s">
        <v>57</v>
      </c>
      <c r="B42" s="6" t="s">
        <v>11</v>
      </c>
      <c r="C42" s="6" t="s">
        <v>58</v>
      </c>
      <c r="D42" s="6" t="s">
        <v>13</v>
      </c>
      <c r="E42" s="6" t="s">
        <v>14</v>
      </c>
      <c r="F42" s="6" t="s">
        <v>14</v>
      </c>
      <c r="G42" s="6"/>
      <c r="H42" s="6"/>
      <c r="I42" s="6"/>
      <c r="J42" s="6"/>
      <c r="K42" s="7">
        <v>0</v>
      </c>
      <c r="L42" s="7">
        <f>L43+L46</f>
        <v>51337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69170.1</v>
      </c>
      <c r="AA42" s="7">
        <f>AA44+AA46</f>
        <v>220507</v>
      </c>
      <c r="AB42" s="7">
        <v>0</v>
      </c>
      <c r="AC42" s="7">
        <f>AC43+AC46</f>
        <v>205626.31</v>
      </c>
      <c r="AD42" s="7">
        <v>71166.9</v>
      </c>
      <c r="AE42" s="8">
        <v>0.4929</v>
      </c>
      <c r="AF42" s="7">
        <v>0</v>
      </c>
      <c r="AG42" s="8">
        <v>0</v>
      </c>
      <c r="AH42" s="7">
        <v>0</v>
      </c>
    </row>
    <row r="43" spans="1:34" ht="12.75" outlineLevel="3">
      <c r="A43" s="5" t="s">
        <v>59</v>
      </c>
      <c r="B43" s="6" t="s">
        <v>11</v>
      </c>
      <c r="C43" s="6" t="s">
        <v>58</v>
      </c>
      <c r="D43" s="6" t="s">
        <v>60</v>
      </c>
      <c r="E43" s="6" t="s">
        <v>14</v>
      </c>
      <c r="F43" s="6" t="s">
        <v>14</v>
      </c>
      <c r="G43" s="6"/>
      <c r="H43" s="6"/>
      <c r="I43" s="6"/>
      <c r="J43" s="6"/>
      <c r="K43" s="7">
        <v>0</v>
      </c>
      <c r="L43" s="7">
        <v>41337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69170.1</v>
      </c>
      <c r="AA43" s="7">
        <f>AA44</f>
        <v>127287</v>
      </c>
      <c r="AB43" s="7">
        <v>0</v>
      </c>
      <c r="AC43" s="7">
        <f>AC44</f>
        <v>114237.31</v>
      </c>
      <c r="AD43" s="7">
        <v>41166.9</v>
      </c>
      <c r="AE43" s="8">
        <v>0.6269</v>
      </c>
      <c r="AF43" s="7">
        <v>0</v>
      </c>
      <c r="AG43" s="8">
        <v>0</v>
      </c>
      <c r="AH43" s="7">
        <v>0</v>
      </c>
    </row>
    <row r="44" spans="1:34" ht="51" outlineLevel="4">
      <c r="A44" s="5" t="s">
        <v>27</v>
      </c>
      <c r="B44" s="6" t="s">
        <v>11</v>
      </c>
      <c r="C44" s="6" t="s">
        <v>58</v>
      </c>
      <c r="D44" s="6" t="s">
        <v>60</v>
      </c>
      <c r="E44" s="6" t="s">
        <v>28</v>
      </c>
      <c r="F44" s="6" t="s">
        <v>14</v>
      </c>
      <c r="G44" s="6"/>
      <c r="H44" s="6"/>
      <c r="I44" s="6"/>
      <c r="J44" s="6"/>
      <c r="K44" s="7">
        <v>0</v>
      </c>
      <c r="L44" s="7">
        <v>41337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69170.1</v>
      </c>
      <c r="AA44" s="7">
        <v>127287</v>
      </c>
      <c r="AB44" s="7">
        <v>0</v>
      </c>
      <c r="AC44" s="7">
        <v>114237.31</v>
      </c>
      <c r="AD44" s="7">
        <v>41166.9</v>
      </c>
      <c r="AE44" s="8">
        <v>0.6269</v>
      </c>
      <c r="AF44" s="7">
        <v>0</v>
      </c>
      <c r="AG44" s="8">
        <v>0</v>
      </c>
      <c r="AH44" s="7">
        <v>0</v>
      </c>
    </row>
    <row r="45" spans="1:34" ht="12.75" hidden="1" outlineLevel="5">
      <c r="A45" s="5"/>
      <c r="B45" s="6" t="s">
        <v>11</v>
      </c>
      <c r="C45" s="6" t="s">
        <v>58</v>
      </c>
      <c r="D45" s="6" t="s">
        <v>60</v>
      </c>
      <c r="E45" s="6" t="s">
        <v>28</v>
      </c>
      <c r="F45" s="6" t="s">
        <v>14</v>
      </c>
      <c r="G45" s="6"/>
      <c r="H45" s="6"/>
      <c r="I45" s="6"/>
      <c r="J45" s="6"/>
      <c r="K45" s="7">
        <v>0</v>
      </c>
      <c r="L45" s="7">
        <v>110337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69170.1</v>
      </c>
      <c r="AA45" s="7">
        <v>69170.1</v>
      </c>
      <c r="AB45" s="7">
        <v>0</v>
      </c>
      <c r="AC45" s="7">
        <v>0</v>
      </c>
      <c r="AD45" s="7">
        <v>41166.9</v>
      </c>
      <c r="AE45" s="8">
        <v>0.6269</v>
      </c>
      <c r="AF45" s="7">
        <v>0</v>
      </c>
      <c r="AG45" s="8">
        <v>0</v>
      </c>
      <c r="AH45" s="7">
        <v>0</v>
      </c>
    </row>
    <row r="46" spans="1:34" ht="25.5" outlineLevel="3" collapsed="1">
      <c r="A46" s="5" t="s">
        <v>61</v>
      </c>
      <c r="B46" s="6" t="s">
        <v>11</v>
      </c>
      <c r="C46" s="6" t="s">
        <v>58</v>
      </c>
      <c r="D46" s="6" t="s">
        <v>62</v>
      </c>
      <c r="E46" s="6" t="s">
        <v>14</v>
      </c>
      <c r="F46" s="6" t="s">
        <v>14</v>
      </c>
      <c r="G46" s="6"/>
      <c r="H46" s="6"/>
      <c r="I46" s="6"/>
      <c r="J46" s="6"/>
      <c r="K46" s="7">
        <v>0</v>
      </c>
      <c r="L46" s="7">
        <f>L47</f>
        <v>10000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f>AA47</f>
        <v>93220</v>
      </c>
      <c r="AB46" s="7">
        <v>0</v>
      </c>
      <c r="AC46" s="7">
        <f>AC47</f>
        <v>91389</v>
      </c>
      <c r="AD46" s="7">
        <v>30000</v>
      </c>
      <c r="AE46" s="8">
        <f>AE47</f>
        <v>0.9803</v>
      </c>
      <c r="AF46" s="7">
        <v>0</v>
      </c>
      <c r="AG46" s="8">
        <v>0</v>
      </c>
      <c r="AH46" s="7">
        <v>0</v>
      </c>
    </row>
    <row r="47" spans="1:34" ht="51" outlineLevel="4">
      <c r="A47" s="5" t="s">
        <v>27</v>
      </c>
      <c r="B47" s="6" t="s">
        <v>11</v>
      </c>
      <c r="C47" s="6" t="s">
        <v>58</v>
      </c>
      <c r="D47" s="6" t="s">
        <v>62</v>
      </c>
      <c r="E47" s="6" t="s">
        <v>28</v>
      </c>
      <c r="F47" s="6" t="s">
        <v>14</v>
      </c>
      <c r="G47" s="6"/>
      <c r="H47" s="6"/>
      <c r="I47" s="6"/>
      <c r="J47" s="6"/>
      <c r="K47" s="7">
        <v>0</v>
      </c>
      <c r="L47" s="7">
        <v>10000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93220</v>
      </c>
      <c r="AB47" s="7">
        <v>0</v>
      </c>
      <c r="AC47" s="7">
        <v>91389</v>
      </c>
      <c r="AD47" s="7">
        <v>30000</v>
      </c>
      <c r="AE47" s="8">
        <v>0.9803</v>
      </c>
      <c r="AF47" s="7">
        <v>0</v>
      </c>
      <c r="AG47" s="8">
        <v>0</v>
      </c>
      <c r="AH47" s="7">
        <v>0</v>
      </c>
    </row>
    <row r="48" spans="1:34" ht="12.75" hidden="1" outlineLevel="5">
      <c r="A48" s="5"/>
      <c r="B48" s="6" t="s">
        <v>11</v>
      </c>
      <c r="C48" s="6" t="s">
        <v>58</v>
      </c>
      <c r="D48" s="6" t="s">
        <v>62</v>
      </c>
      <c r="E48" s="6" t="s">
        <v>28</v>
      </c>
      <c r="F48" s="6" t="s">
        <v>14</v>
      </c>
      <c r="G48" s="6"/>
      <c r="H48" s="6"/>
      <c r="I48" s="6"/>
      <c r="J48" s="6"/>
      <c r="K48" s="7">
        <v>0</v>
      </c>
      <c r="L48" s="7">
        <v>30000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30000</v>
      </c>
      <c r="AE48" s="8">
        <v>0</v>
      </c>
      <c r="AF48" s="7">
        <v>0</v>
      </c>
      <c r="AG48" s="8">
        <v>0</v>
      </c>
      <c r="AH48" s="7">
        <v>0</v>
      </c>
    </row>
    <row r="49" spans="1:34" ht="12.75" outlineLevel="1" collapsed="1">
      <c r="A49" s="5" t="s">
        <v>63</v>
      </c>
      <c r="B49" s="6" t="s">
        <v>11</v>
      </c>
      <c r="C49" s="6" t="s">
        <v>64</v>
      </c>
      <c r="D49" s="6" t="s">
        <v>13</v>
      </c>
      <c r="E49" s="6" t="s">
        <v>14</v>
      </c>
      <c r="F49" s="6" t="s">
        <v>14</v>
      </c>
      <c r="G49" s="6"/>
      <c r="H49" s="6"/>
      <c r="I49" s="6"/>
      <c r="J49" s="6"/>
      <c r="K49" s="7">
        <v>0</v>
      </c>
      <c r="L49" s="7">
        <v>848423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253890</v>
      </c>
      <c r="AA49" s="7">
        <f>AA51+AA54</f>
        <v>948423</v>
      </c>
      <c r="AB49" s="7">
        <v>0</v>
      </c>
      <c r="AC49" s="7">
        <f>AC51+AC54</f>
        <v>504600</v>
      </c>
      <c r="AD49" s="7">
        <v>594533</v>
      </c>
      <c r="AE49" s="8">
        <v>0.532</v>
      </c>
      <c r="AF49" s="7">
        <v>0</v>
      </c>
      <c r="AG49" s="8">
        <v>0</v>
      </c>
      <c r="AH49" s="7">
        <v>0</v>
      </c>
    </row>
    <row r="50" spans="1:34" ht="12.75" outlineLevel="2">
      <c r="A50" s="5" t="s">
        <v>65</v>
      </c>
      <c r="B50" s="6" t="s">
        <v>11</v>
      </c>
      <c r="C50" s="6" t="s">
        <v>66</v>
      </c>
      <c r="D50" s="6" t="s">
        <v>13</v>
      </c>
      <c r="E50" s="6" t="s">
        <v>14</v>
      </c>
      <c r="F50" s="6" t="s">
        <v>14</v>
      </c>
      <c r="G50" s="6"/>
      <c r="H50" s="6"/>
      <c r="I50" s="6"/>
      <c r="J50" s="6"/>
      <c r="K50" s="7">
        <v>0</v>
      </c>
      <c r="L50" s="7">
        <v>848423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253890</v>
      </c>
      <c r="AA50" s="7">
        <f>AA49</f>
        <v>948423</v>
      </c>
      <c r="AB50" s="7">
        <v>0</v>
      </c>
      <c r="AC50" s="7">
        <f>AC51+AC54</f>
        <v>504600</v>
      </c>
      <c r="AD50" s="7">
        <v>594533</v>
      </c>
      <c r="AE50" s="8">
        <v>0.532</v>
      </c>
      <c r="AF50" s="7">
        <v>0</v>
      </c>
      <c r="AG50" s="8">
        <v>0</v>
      </c>
      <c r="AH50" s="7">
        <v>0</v>
      </c>
    </row>
    <row r="51" spans="1:34" ht="51" outlineLevel="3">
      <c r="A51" s="5" t="s">
        <v>67</v>
      </c>
      <c r="B51" s="6" t="s">
        <v>11</v>
      </c>
      <c r="C51" s="6" t="s">
        <v>66</v>
      </c>
      <c r="D51" s="6" t="s">
        <v>68</v>
      </c>
      <c r="E51" s="6" t="s">
        <v>14</v>
      </c>
      <c r="F51" s="6" t="s">
        <v>14</v>
      </c>
      <c r="G51" s="6"/>
      <c r="H51" s="6"/>
      <c r="I51" s="6"/>
      <c r="J51" s="6"/>
      <c r="K51" s="7">
        <v>0</v>
      </c>
      <c r="L51" s="7">
        <v>835703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250710</v>
      </c>
      <c r="AA51" s="7">
        <f>AA52</f>
        <v>935703</v>
      </c>
      <c r="AB51" s="7">
        <v>0</v>
      </c>
      <c r="AC51" s="7">
        <f>AC52</f>
        <v>501420</v>
      </c>
      <c r="AD51" s="7">
        <v>584993</v>
      </c>
      <c r="AE51" s="8">
        <v>0.5359</v>
      </c>
      <c r="AF51" s="7">
        <v>0</v>
      </c>
      <c r="AG51" s="8">
        <v>0</v>
      </c>
      <c r="AH51" s="7">
        <v>0</v>
      </c>
    </row>
    <row r="52" spans="1:34" ht="25.5" outlineLevel="4">
      <c r="A52" s="5" t="s">
        <v>69</v>
      </c>
      <c r="B52" s="6" t="s">
        <v>11</v>
      </c>
      <c r="C52" s="6" t="s">
        <v>66</v>
      </c>
      <c r="D52" s="6" t="s">
        <v>68</v>
      </c>
      <c r="E52" s="6" t="s">
        <v>70</v>
      </c>
      <c r="F52" s="6" t="s">
        <v>14</v>
      </c>
      <c r="G52" s="6"/>
      <c r="H52" s="6"/>
      <c r="I52" s="6"/>
      <c r="J52" s="6"/>
      <c r="K52" s="7">
        <v>0</v>
      </c>
      <c r="L52" s="7">
        <v>835703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250710</v>
      </c>
      <c r="AA52" s="7">
        <v>935703</v>
      </c>
      <c r="AB52" s="7">
        <v>0</v>
      </c>
      <c r="AC52" s="7">
        <v>501420</v>
      </c>
      <c r="AD52" s="7">
        <v>584993</v>
      </c>
      <c r="AE52" s="8">
        <v>0.5359</v>
      </c>
      <c r="AF52" s="7">
        <v>0</v>
      </c>
      <c r="AG52" s="8">
        <v>0</v>
      </c>
      <c r="AH52" s="7">
        <v>0</v>
      </c>
    </row>
    <row r="53" spans="1:34" ht="12.75" hidden="1" outlineLevel="5">
      <c r="A53" s="5"/>
      <c r="B53" s="6" t="s">
        <v>11</v>
      </c>
      <c r="C53" s="6" t="s">
        <v>66</v>
      </c>
      <c r="D53" s="6" t="s">
        <v>68</v>
      </c>
      <c r="E53" s="6" t="s">
        <v>70</v>
      </c>
      <c r="F53" s="6" t="s">
        <v>14</v>
      </c>
      <c r="G53" s="6"/>
      <c r="H53" s="6"/>
      <c r="I53" s="6"/>
      <c r="J53" s="6"/>
      <c r="K53" s="7">
        <v>0</v>
      </c>
      <c r="L53" s="7">
        <v>835703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250710</v>
      </c>
      <c r="AA53" s="7">
        <v>250710</v>
      </c>
      <c r="AB53" s="7">
        <v>0</v>
      </c>
      <c r="AC53" s="7">
        <v>0</v>
      </c>
      <c r="AD53" s="7">
        <v>584993</v>
      </c>
      <c r="AE53" s="8">
        <v>0.3</v>
      </c>
      <c r="AF53" s="7">
        <v>0</v>
      </c>
      <c r="AG53" s="8">
        <v>0</v>
      </c>
      <c r="AH53" s="7">
        <v>0</v>
      </c>
    </row>
    <row r="54" spans="1:34" ht="102" outlineLevel="3" collapsed="1">
      <c r="A54" s="5" t="s">
        <v>71</v>
      </c>
      <c r="B54" s="6" t="s">
        <v>11</v>
      </c>
      <c r="C54" s="6" t="s">
        <v>66</v>
      </c>
      <c r="D54" s="6" t="s">
        <v>72</v>
      </c>
      <c r="E54" s="6" t="s">
        <v>14</v>
      </c>
      <c r="F54" s="6" t="s">
        <v>14</v>
      </c>
      <c r="G54" s="6"/>
      <c r="H54" s="6"/>
      <c r="I54" s="6"/>
      <c r="J54" s="6"/>
      <c r="K54" s="7">
        <v>0</v>
      </c>
      <c r="L54" s="7">
        <v>12720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3180</v>
      </c>
      <c r="AA54" s="7">
        <v>12720</v>
      </c>
      <c r="AB54" s="7">
        <v>0</v>
      </c>
      <c r="AC54" s="7">
        <f>AC55</f>
        <v>3180</v>
      </c>
      <c r="AD54" s="7">
        <v>9540</v>
      </c>
      <c r="AE54" s="8">
        <v>0.25</v>
      </c>
      <c r="AF54" s="7">
        <v>0</v>
      </c>
      <c r="AG54" s="8">
        <v>0</v>
      </c>
      <c r="AH54" s="7">
        <v>0</v>
      </c>
    </row>
    <row r="55" spans="1:34" ht="25.5" outlineLevel="4">
      <c r="A55" s="5" t="s">
        <v>69</v>
      </c>
      <c r="B55" s="6" t="s">
        <v>11</v>
      </c>
      <c r="C55" s="6" t="s">
        <v>66</v>
      </c>
      <c r="D55" s="6" t="s">
        <v>72</v>
      </c>
      <c r="E55" s="6" t="s">
        <v>70</v>
      </c>
      <c r="F55" s="6" t="s">
        <v>14</v>
      </c>
      <c r="G55" s="6"/>
      <c r="H55" s="6"/>
      <c r="I55" s="6"/>
      <c r="J55" s="6"/>
      <c r="K55" s="7">
        <v>0</v>
      </c>
      <c r="L55" s="7">
        <v>12720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3180</v>
      </c>
      <c r="AA55" s="7">
        <v>12720</v>
      </c>
      <c r="AB55" s="7">
        <v>0</v>
      </c>
      <c r="AC55" s="7">
        <v>3180</v>
      </c>
      <c r="AD55" s="7">
        <v>9540</v>
      </c>
      <c r="AE55" s="8">
        <v>0.25</v>
      </c>
      <c r="AF55" s="7">
        <v>0</v>
      </c>
      <c r="AG55" s="8">
        <v>0</v>
      </c>
      <c r="AH55" s="7">
        <v>0</v>
      </c>
    </row>
    <row r="56" spans="1:34" ht="12.75" hidden="1" outlineLevel="5">
      <c r="A56" s="5"/>
      <c r="B56" s="6" t="s">
        <v>11</v>
      </c>
      <c r="C56" s="6" t="s">
        <v>66</v>
      </c>
      <c r="D56" s="6" t="s">
        <v>72</v>
      </c>
      <c r="E56" s="6" t="s">
        <v>70</v>
      </c>
      <c r="F56" s="6" t="s">
        <v>14</v>
      </c>
      <c r="G56" s="6"/>
      <c r="H56" s="6"/>
      <c r="I56" s="6"/>
      <c r="J56" s="6"/>
      <c r="K56" s="7">
        <v>0</v>
      </c>
      <c r="L56" s="7">
        <v>12720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3180</v>
      </c>
      <c r="AA56" s="7">
        <v>3180</v>
      </c>
      <c r="AB56" s="7">
        <v>0</v>
      </c>
      <c r="AC56" s="7">
        <v>0</v>
      </c>
      <c r="AD56" s="7">
        <v>9540</v>
      </c>
      <c r="AE56" s="8">
        <v>0.25</v>
      </c>
      <c r="AF56" s="7">
        <v>0</v>
      </c>
      <c r="AG56" s="8">
        <v>0</v>
      </c>
      <c r="AH56" s="7">
        <v>0</v>
      </c>
    </row>
    <row r="57" spans="1:34" ht="12.75" hidden="1" outlineLevel="1">
      <c r="A57" s="5"/>
      <c r="B57" s="6" t="s">
        <v>11</v>
      </c>
      <c r="C57" s="6" t="s">
        <v>73</v>
      </c>
      <c r="D57" s="6" t="s">
        <v>13</v>
      </c>
      <c r="E57" s="6" t="s">
        <v>14</v>
      </c>
      <c r="F57" s="6" t="s">
        <v>14</v>
      </c>
      <c r="G57" s="6"/>
      <c r="H57" s="6"/>
      <c r="I57" s="6"/>
      <c r="J57" s="6"/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8">
        <v>0</v>
      </c>
      <c r="AF57" s="7">
        <v>0</v>
      </c>
      <c r="AG57" s="8">
        <v>0</v>
      </c>
      <c r="AH57" s="7">
        <v>0</v>
      </c>
    </row>
    <row r="58" spans="1:34" ht="25.5" hidden="1" outlineLevel="2">
      <c r="A58" s="5" t="s">
        <v>74</v>
      </c>
      <c r="B58" s="6" t="s">
        <v>11</v>
      </c>
      <c r="C58" s="6" t="s">
        <v>75</v>
      </c>
      <c r="D58" s="6" t="s">
        <v>13</v>
      </c>
      <c r="E58" s="6" t="s">
        <v>14</v>
      </c>
      <c r="F58" s="6" t="s">
        <v>14</v>
      </c>
      <c r="G58" s="6"/>
      <c r="H58" s="6"/>
      <c r="I58" s="6"/>
      <c r="J58" s="6"/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8">
        <v>0</v>
      </c>
      <c r="AF58" s="7">
        <v>0</v>
      </c>
      <c r="AG58" s="8">
        <v>0</v>
      </c>
      <c r="AH58" s="7">
        <v>0</v>
      </c>
    </row>
    <row r="59" spans="1:34" ht="12.75" hidden="1" outlineLevel="3">
      <c r="A59" s="5" t="s">
        <v>76</v>
      </c>
      <c r="B59" s="6" t="s">
        <v>11</v>
      </c>
      <c r="C59" s="6" t="s">
        <v>75</v>
      </c>
      <c r="D59" s="6" t="s">
        <v>77</v>
      </c>
      <c r="E59" s="6" t="s">
        <v>14</v>
      </c>
      <c r="F59" s="6" t="s">
        <v>14</v>
      </c>
      <c r="G59" s="6"/>
      <c r="H59" s="6"/>
      <c r="I59" s="6"/>
      <c r="J59" s="6"/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8">
        <v>0</v>
      </c>
      <c r="AF59" s="7">
        <v>0</v>
      </c>
      <c r="AG59" s="8">
        <v>0</v>
      </c>
      <c r="AH59" s="7">
        <v>0</v>
      </c>
    </row>
    <row r="60" spans="1:34" ht="25.5" hidden="1" outlineLevel="4">
      <c r="A60" s="5" t="s">
        <v>78</v>
      </c>
      <c r="B60" s="6" t="s">
        <v>11</v>
      </c>
      <c r="C60" s="6" t="s">
        <v>75</v>
      </c>
      <c r="D60" s="6" t="s">
        <v>77</v>
      </c>
      <c r="E60" s="6" t="s">
        <v>79</v>
      </c>
      <c r="F60" s="6" t="s">
        <v>14</v>
      </c>
      <c r="G60" s="6"/>
      <c r="H60" s="6"/>
      <c r="I60" s="6"/>
      <c r="J60" s="6"/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8">
        <v>0</v>
      </c>
      <c r="AF60" s="7">
        <v>0</v>
      </c>
      <c r="AG60" s="8">
        <v>0</v>
      </c>
      <c r="AH60" s="7">
        <v>0</v>
      </c>
    </row>
    <row r="61" spans="1:34" ht="12.75" hidden="1" outlineLevel="5">
      <c r="A61" s="5"/>
      <c r="B61" s="6" t="s">
        <v>11</v>
      </c>
      <c r="C61" s="6" t="s">
        <v>75</v>
      </c>
      <c r="D61" s="6" t="s">
        <v>77</v>
      </c>
      <c r="E61" s="6" t="s">
        <v>79</v>
      </c>
      <c r="F61" s="6" t="s">
        <v>14</v>
      </c>
      <c r="G61" s="6"/>
      <c r="H61" s="6"/>
      <c r="I61" s="6"/>
      <c r="J61" s="6"/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8">
        <v>0</v>
      </c>
      <c r="AF61" s="7">
        <v>0</v>
      </c>
      <c r="AG61" s="8">
        <v>0</v>
      </c>
      <c r="AH61" s="7">
        <v>0</v>
      </c>
    </row>
    <row r="62" spans="1:34" ht="12.75" collapsed="1">
      <c r="A62" s="19" t="s">
        <v>80</v>
      </c>
      <c r="B62" s="20"/>
      <c r="C62" s="20"/>
      <c r="D62" s="20"/>
      <c r="E62" s="20"/>
      <c r="F62" s="20"/>
      <c r="G62" s="20"/>
      <c r="H62" s="20"/>
      <c r="I62" s="20"/>
      <c r="J62" s="21"/>
      <c r="K62" s="9">
        <v>0</v>
      </c>
      <c r="L62" s="9">
        <f>L11+L26+L31+L36+L41+L49</f>
        <v>2364503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714570.57</v>
      </c>
      <c r="AA62" s="9">
        <f>AA10</f>
        <v>2870053</v>
      </c>
      <c r="AB62" s="9">
        <v>0</v>
      </c>
      <c r="AC62" s="9">
        <f>AC11+AC26+AC31+AC36+AC41+AC49</f>
        <v>1529542.55</v>
      </c>
      <c r="AD62" s="9">
        <v>1949932.43</v>
      </c>
      <c r="AE62" s="10">
        <v>0.5329</v>
      </c>
      <c r="AF62" s="9">
        <v>0</v>
      </c>
      <c r="AG62" s="10">
        <v>0</v>
      </c>
      <c r="AH62" s="9">
        <v>0</v>
      </c>
    </row>
    <row r="63" spans="1:3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 t="s">
        <v>7</v>
      </c>
      <c r="AC63" s="1"/>
      <c r="AD63" s="1"/>
      <c r="AE63" s="1"/>
      <c r="AF63" s="1"/>
      <c r="AG63" s="1"/>
      <c r="AH63" s="1"/>
    </row>
    <row r="64" spans="1:34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11"/>
      <c r="AC64" s="11"/>
      <c r="AD64" s="11"/>
      <c r="AE64" s="11"/>
      <c r="AF64" s="11"/>
      <c r="AG64" s="11"/>
      <c r="AH64" s="11"/>
    </row>
  </sheetData>
  <mergeCells count="42">
    <mergeCell ref="A5:AF5"/>
    <mergeCell ref="A6:AF6"/>
    <mergeCell ref="A1:AE1"/>
    <mergeCell ref="A2:AE2"/>
    <mergeCell ref="A3:AE3"/>
    <mergeCell ref="A4:AE4"/>
    <mergeCell ref="A7:AH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T8:T9"/>
    <mergeCell ref="U8:U9"/>
    <mergeCell ref="N8:N9"/>
    <mergeCell ref="O8:O9"/>
    <mergeCell ref="P8:P9"/>
    <mergeCell ref="Q8:Q9"/>
    <mergeCell ref="AG8:AG9"/>
    <mergeCell ref="AH8:AH9"/>
    <mergeCell ref="Z8:Z9"/>
    <mergeCell ref="AA8:AA9"/>
    <mergeCell ref="AC8:AC9"/>
    <mergeCell ref="AD8:AD9"/>
    <mergeCell ref="A62:J62"/>
    <mergeCell ref="A64:AA64"/>
    <mergeCell ref="AE8:AE9"/>
    <mergeCell ref="AF8:AF9"/>
    <mergeCell ref="V8:V9"/>
    <mergeCell ref="W8:W9"/>
    <mergeCell ref="X8:X9"/>
    <mergeCell ref="Y8:Y9"/>
    <mergeCell ref="R8:R9"/>
    <mergeCell ref="S8:S9"/>
  </mergeCells>
  <printOptions/>
  <pageMargins left="0.787" right="0.59" top="0.59" bottom="0.59" header="0.393" footer="0.393"/>
  <pageSetup fitToHeight="2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4"/>
  <sheetViews>
    <sheetView showGridLines="0" workbookViewId="0" topLeftCell="A1">
      <selection activeCell="AE54" sqref="AE54"/>
    </sheetView>
  </sheetViews>
  <sheetFormatPr defaultColWidth="9.00390625" defaultRowHeight="12.75" outlineLevelRow="5"/>
  <cols>
    <col min="1" max="1" width="37.75390625" style="0" customWidth="1"/>
    <col min="2" max="2" width="7.00390625" style="0" customWidth="1"/>
    <col min="3" max="4" width="7.75390625" style="0" customWidth="1"/>
    <col min="5" max="5" width="7.125" style="0" customWidth="1"/>
    <col min="6" max="6" width="9.625" style="0" hidden="1" customWidth="1"/>
    <col min="7" max="7" width="11.125" style="0" hidden="1" customWidth="1"/>
    <col min="8" max="11" width="0" style="0" hidden="1" customWidth="1"/>
    <col min="12" max="12" width="12.625" style="0" customWidth="1"/>
    <col min="13" max="25" width="0" style="0" hidden="1" customWidth="1"/>
    <col min="26" max="26" width="11.75390625" style="0" hidden="1" customWidth="1"/>
    <col min="27" max="27" width="11.75390625" style="0" customWidth="1"/>
    <col min="28" max="28" width="0" style="0" hidden="1" customWidth="1"/>
    <col min="29" max="29" width="11.75390625" style="0" customWidth="1"/>
    <col min="30" max="30" width="14.75390625" style="0" hidden="1" customWidth="1"/>
    <col min="31" max="31" width="11.125" style="0" customWidth="1"/>
    <col min="32" max="34" width="0" style="0" hidden="1" customWidth="1"/>
  </cols>
  <sheetData>
    <row r="1" spans="1:34" ht="16.5" customHeight="1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"/>
      <c r="AG1" s="1"/>
      <c r="AH1" s="1"/>
    </row>
    <row r="2" spans="1:34" ht="14.25" customHeight="1">
      <c r="A2" s="14" t="s">
        <v>85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"/>
      <c r="AG2" s="1"/>
      <c r="AH2" s="1"/>
    </row>
    <row r="3" spans="1:34" ht="14.25" customHeight="1">
      <c r="A3" s="14" t="s">
        <v>90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"/>
      <c r="AG3" s="1"/>
      <c r="AH3" s="1"/>
    </row>
    <row r="4" spans="1:34" ht="15" customHeight="1">
      <c r="A4" s="14" t="s">
        <v>91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"/>
      <c r="AG4" s="1"/>
      <c r="AH4" s="1"/>
    </row>
    <row r="5" spans="1:34" ht="15.75" customHeight="1">
      <c r="A5" s="12" t="s">
        <v>92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2"/>
      <c r="AH5" s="3"/>
    </row>
    <row r="6" spans="1:34" ht="15.75">
      <c r="A6" s="13" t="s">
        <v>88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3"/>
      <c r="AH6" s="3"/>
    </row>
    <row r="7" spans="1:34" ht="17.25" customHeight="1">
      <c r="A7" s="16" t="s">
        <v>87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34" ht="12.75" customHeight="1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7" t="s">
        <v>7</v>
      </c>
      <c r="J8" s="17" t="s">
        <v>7</v>
      </c>
      <c r="K8" s="17" t="s">
        <v>7</v>
      </c>
      <c r="L8" s="17" t="s">
        <v>82</v>
      </c>
      <c r="M8" s="17" t="s">
        <v>7</v>
      </c>
      <c r="N8" s="17" t="s">
        <v>7</v>
      </c>
      <c r="O8" s="17" t="s">
        <v>7</v>
      </c>
      <c r="P8" s="17" t="s">
        <v>7</v>
      </c>
      <c r="Q8" s="17" t="s">
        <v>7</v>
      </c>
      <c r="R8" s="17" t="s">
        <v>7</v>
      </c>
      <c r="S8" s="17" t="s">
        <v>7</v>
      </c>
      <c r="T8" s="17" t="s">
        <v>7</v>
      </c>
      <c r="U8" s="17" t="s">
        <v>7</v>
      </c>
      <c r="V8" s="17" t="s">
        <v>7</v>
      </c>
      <c r="W8" s="17" t="s">
        <v>7</v>
      </c>
      <c r="X8" s="17" t="s">
        <v>7</v>
      </c>
      <c r="Y8" s="17" t="s">
        <v>7</v>
      </c>
      <c r="Z8" s="17" t="s">
        <v>8</v>
      </c>
      <c r="AA8" s="17" t="s">
        <v>81</v>
      </c>
      <c r="AB8" s="4" t="s">
        <v>7</v>
      </c>
      <c r="AC8" s="17" t="s">
        <v>93</v>
      </c>
      <c r="AD8" s="17" t="s">
        <v>9</v>
      </c>
      <c r="AE8" s="17" t="s">
        <v>83</v>
      </c>
      <c r="AF8" s="17" t="s">
        <v>7</v>
      </c>
      <c r="AG8" s="17" t="s">
        <v>7</v>
      </c>
      <c r="AH8" s="17" t="s">
        <v>7</v>
      </c>
    </row>
    <row r="9" spans="1:34" ht="62.2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4"/>
      <c r="AC9" s="18"/>
      <c r="AD9" s="18"/>
      <c r="AE9" s="18"/>
      <c r="AF9" s="18"/>
      <c r="AG9" s="18"/>
      <c r="AH9" s="18"/>
    </row>
    <row r="10" spans="1:34" ht="12.75">
      <c r="A10" s="5" t="s">
        <v>10</v>
      </c>
      <c r="B10" s="6" t="s">
        <v>11</v>
      </c>
      <c r="C10" s="6" t="s">
        <v>12</v>
      </c>
      <c r="D10" s="6" t="s">
        <v>13</v>
      </c>
      <c r="E10" s="6" t="s">
        <v>14</v>
      </c>
      <c r="F10" s="6" t="s">
        <v>14</v>
      </c>
      <c r="G10" s="6"/>
      <c r="H10" s="6"/>
      <c r="I10" s="6"/>
      <c r="J10" s="6"/>
      <c r="K10" s="7">
        <v>0</v>
      </c>
      <c r="L10" s="7">
        <v>2664503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714570.57</v>
      </c>
      <c r="AA10" s="7">
        <f>AA11+AA26+AA31+AA36+AA41+AA49</f>
        <v>2870053</v>
      </c>
      <c r="AB10" s="7">
        <v>0</v>
      </c>
      <c r="AC10" s="7">
        <f>AC62</f>
        <v>1529542.55</v>
      </c>
      <c r="AD10" s="7">
        <v>1949932.43</v>
      </c>
      <c r="AE10" s="8">
        <v>0.5329</v>
      </c>
      <c r="AF10" s="7">
        <v>0</v>
      </c>
      <c r="AG10" s="8">
        <v>0</v>
      </c>
      <c r="AH10" s="7">
        <v>0</v>
      </c>
    </row>
    <row r="11" spans="1:34" ht="25.5" outlineLevel="1">
      <c r="A11" s="5" t="s">
        <v>15</v>
      </c>
      <c r="B11" s="6" t="s">
        <v>11</v>
      </c>
      <c r="C11" s="6" t="s">
        <v>16</v>
      </c>
      <c r="D11" s="6" t="s">
        <v>13</v>
      </c>
      <c r="E11" s="6" t="s">
        <v>14</v>
      </c>
      <c r="F11" s="6" t="s">
        <v>14</v>
      </c>
      <c r="G11" s="6"/>
      <c r="H11" s="6"/>
      <c r="I11" s="6"/>
      <c r="J11" s="6"/>
      <c r="K11" s="7">
        <v>0</v>
      </c>
      <c r="L11" s="7">
        <f>L12+L16</f>
        <v>977901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364578.47</v>
      </c>
      <c r="AA11" s="7">
        <f>AA12+AA16</f>
        <v>1205951</v>
      </c>
      <c r="AB11" s="7">
        <v>0</v>
      </c>
      <c r="AC11" s="7">
        <f>AC12+AC17</f>
        <v>744929.56</v>
      </c>
      <c r="AD11" s="7">
        <v>806322.53</v>
      </c>
      <c r="AE11" s="8">
        <v>0.6177</v>
      </c>
      <c r="AF11" s="7">
        <v>0</v>
      </c>
      <c r="AG11" s="8">
        <v>0</v>
      </c>
      <c r="AH11" s="7">
        <v>0</v>
      </c>
    </row>
    <row r="12" spans="1:34" ht="51" outlineLevel="2">
      <c r="A12" s="5" t="s">
        <v>17</v>
      </c>
      <c r="B12" s="6" t="s">
        <v>11</v>
      </c>
      <c r="C12" s="6" t="s">
        <v>18</v>
      </c>
      <c r="D12" s="6" t="s">
        <v>13</v>
      </c>
      <c r="E12" s="6" t="s">
        <v>14</v>
      </c>
      <c r="F12" s="6" t="s">
        <v>14</v>
      </c>
      <c r="G12" s="6"/>
      <c r="H12" s="6"/>
      <c r="I12" s="6"/>
      <c r="J12" s="6"/>
      <c r="K12" s="7">
        <v>0</v>
      </c>
      <c r="L12" s="7">
        <v>393855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87398.81</v>
      </c>
      <c r="AA12" s="7">
        <f>AA13</f>
        <v>393855</v>
      </c>
      <c r="AB12" s="7">
        <v>0</v>
      </c>
      <c r="AC12" s="7">
        <f>AC13</f>
        <v>183512.81</v>
      </c>
      <c r="AD12" s="7">
        <v>306456.19</v>
      </c>
      <c r="AE12" s="8">
        <f>AE13</f>
        <v>0.4659</v>
      </c>
      <c r="AF12" s="7">
        <v>0</v>
      </c>
      <c r="AG12" s="8">
        <v>0</v>
      </c>
      <c r="AH12" s="7">
        <v>0</v>
      </c>
    </row>
    <row r="13" spans="1:34" ht="51" outlineLevel="3">
      <c r="A13" s="5" t="s">
        <v>19</v>
      </c>
      <c r="B13" s="6" t="s">
        <v>11</v>
      </c>
      <c r="C13" s="6" t="s">
        <v>18</v>
      </c>
      <c r="D13" s="6" t="s">
        <v>20</v>
      </c>
      <c r="E13" s="6" t="s">
        <v>14</v>
      </c>
      <c r="F13" s="6" t="s">
        <v>14</v>
      </c>
      <c r="G13" s="6"/>
      <c r="H13" s="6"/>
      <c r="I13" s="6"/>
      <c r="J13" s="6"/>
      <c r="K13" s="7">
        <v>0</v>
      </c>
      <c r="L13" s="7">
        <v>393855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87398.81</v>
      </c>
      <c r="AA13" s="7">
        <f>AA14</f>
        <v>393855</v>
      </c>
      <c r="AB13" s="7">
        <v>0</v>
      </c>
      <c r="AC13" s="7">
        <f>AC14</f>
        <v>183512.81</v>
      </c>
      <c r="AD13" s="7">
        <v>306456.19</v>
      </c>
      <c r="AE13" s="8">
        <f>AE14</f>
        <v>0.4659</v>
      </c>
      <c r="AF13" s="7">
        <v>0</v>
      </c>
      <c r="AG13" s="8">
        <v>0</v>
      </c>
      <c r="AH13" s="7">
        <v>0</v>
      </c>
    </row>
    <row r="14" spans="1:34" ht="38.25" outlineLevel="4">
      <c r="A14" s="5" t="s">
        <v>21</v>
      </c>
      <c r="B14" s="6" t="s">
        <v>11</v>
      </c>
      <c r="C14" s="6" t="s">
        <v>18</v>
      </c>
      <c r="D14" s="6" t="s">
        <v>20</v>
      </c>
      <c r="E14" s="6" t="s">
        <v>22</v>
      </c>
      <c r="F14" s="6" t="s">
        <v>14</v>
      </c>
      <c r="G14" s="6"/>
      <c r="H14" s="6"/>
      <c r="I14" s="6"/>
      <c r="J14" s="6"/>
      <c r="K14" s="7">
        <v>0</v>
      </c>
      <c r="L14" s="7">
        <v>393855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87398.81</v>
      </c>
      <c r="AA14" s="7">
        <v>393855</v>
      </c>
      <c r="AB14" s="7">
        <v>0</v>
      </c>
      <c r="AC14" s="7">
        <v>183512.81</v>
      </c>
      <c r="AD14" s="7">
        <v>306456.19</v>
      </c>
      <c r="AE14" s="8">
        <v>0.4659</v>
      </c>
      <c r="AF14" s="7">
        <v>0</v>
      </c>
      <c r="AG14" s="8">
        <v>0</v>
      </c>
      <c r="AH14" s="7">
        <v>0</v>
      </c>
    </row>
    <row r="15" spans="1:34" ht="12.75" hidden="1" outlineLevel="5">
      <c r="A15" s="5"/>
      <c r="B15" s="6" t="s">
        <v>11</v>
      </c>
      <c r="C15" s="6" t="s">
        <v>18</v>
      </c>
      <c r="D15" s="6" t="s">
        <v>20</v>
      </c>
      <c r="E15" s="6" t="s">
        <v>22</v>
      </c>
      <c r="F15" s="6" t="s">
        <v>14</v>
      </c>
      <c r="G15" s="6"/>
      <c r="H15" s="6"/>
      <c r="I15" s="6"/>
      <c r="J15" s="6"/>
      <c r="K15" s="7">
        <v>0</v>
      </c>
      <c r="L15" s="7">
        <v>393855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87398.81</v>
      </c>
      <c r="AA15" s="7">
        <v>84143.31</v>
      </c>
      <c r="AB15" s="7">
        <v>0</v>
      </c>
      <c r="AC15" s="7">
        <v>3255.5</v>
      </c>
      <c r="AD15" s="7">
        <v>306456.19</v>
      </c>
      <c r="AE15" s="8">
        <v>0.2219</v>
      </c>
      <c r="AF15" s="7">
        <v>0</v>
      </c>
      <c r="AG15" s="8">
        <v>0</v>
      </c>
      <c r="AH15" s="7">
        <v>0</v>
      </c>
    </row>
    <row r="16" spans="1:34" ht="89.25" outlineLevel="2" collapsed="1">
      <c r="A16" s="5" t="s">
        <v>23</v>
      </c>
      <c r="B16" s="6" t="s">
        <v>11</v>
      </c>
      <c r="C16" s="6" t="s">
        <v>24</v>
      </c>
      <c r="D16" s="6" t="s">
        <v>13</v>
      </c>
      <c r="E16" s="6" t="s">
        <v>14</v>
      </c>
      <c r="F16" s="6" t="s">
        <v>14</v>
      </c>
      <c r="G16" s="6"/>
      <c r="H16" s="6"/>
      <c r="I16" s="6"/>
      <c r="J16" s="6"/>
      <c r="K16" s="7">
        <v>0</v>
      </c>
      <c r="L16" s="7">
        <f>L17</f>
        <v>584046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277179.66</v>
      </c>
      <c r="AA16" s="7">
        <f>AA17</f>
        <v>812096</v>
      </c>
      <c r="AB16" s="7">
        <v>0</v>
      </c>
      <c r="AC16" s="7">
        <f>AC17</f>
        <v>561416.75</v>
      </c>
      <c r="AD16" s="7">
        <v>499866.34</v>
      </c>
      <c r="AE16" s="8">
        <f>AE17</f>
        <v>0.6913</v>
      </c>
      <c r="AF16" s="7">
        <v>0</v>
      </c>
      <c r="AG16" s="8">
        <v>0</v>
      </c>
      <c r="AH16" s="7">
        <v>0</v>
      </c>
    </row>
    <row r="17" spans="1:34" ht="12.75" outlineLevel="3">
      <c r="A17" s="5" t="s">
        <v>25</v>
      </c>
      <c r="B17" s="6" t="s">
        <v>11</v>
      </c>
      <c r="C17" s="6" t="s">
        <v>24</v>
      </c>
      <c r="D17" s="6" t="s">
        <v>26</v>
      </c>
      <c r="E17" s="6" t="s">
        <v>14</v>
      </c>
      <c r="F17" s="6" t="s">
        <v>14</v>
      </c>
      <c r="G17" s="6"/>
      <c r="H17" s="6"/>
      <c r="I17" s="6"/>
      <c r="J17" s="6"/>
      <c r="K17" s="7">
        <v>0</v>
      </c>
      <c r="L17" s="7">
        <f>L18+L20+L22+L24</f>
        <v>584046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277179.66</v>
      </c>
      <c r="AA17" s="7">
        <f>AA18+AA20+AA22+AA24</f>
        <v>812096</v>
      </c>
      <c r="AB17" s="7">
        <v>0</v>
      </c>
      <c r="AC17" s="7">
        <f>AC18+AC20+AC22+AC24</f>
        <v>561416.75</v>
      </c>
      <c r="AD17" s="7">
        <v>499866.34</v>
      </c>
      <c r="AE17" s="8">
        <v>0.6913</v>
      </c>
      <c r="AF17" s="7">
        <v>0</v>
      </c>
      <c r="AG17" s="8">
        <v>0</v>
      </c>
      <c r="AH17" s="7">
        <v>0</v>
      </c>
    </row>
    <row r="18" spans="1:34" ht="38.25" outlineLevel="4">
      <c r="A18" s="5" t="s">
        <v>21</v>
      </c>
      <c r="B18" s="6" t="s">
        <v>11</v>
      </c>
      <c r="C18" s="6" t="s">
        <v>24</v>
      </c>
      <c r="D18" s="6" t="s">
        <v>26</v>
      </c>
      <c r="E18" s="6" t="s">
        <v>22</v>
      </c>
      <c r="F18" s="6" t="s">
        <v>14</v>
      </c>
      <c r="G18" s="6"/>
      <c r="H18" s="6"/>
      <c r="I18" s="6"/>
      <c r="J18" s="6"/>
      <c r="K18" s="7">
        <v>0</v>
      </c>
      <c r="L18" s="7">
        <v>529006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196300.9</v>
      </c>
      <c r="AA18" s="7">
        <v>618006</v>
      </c>
      <c r="AB18" s="7">
        <v>0</v>
      </c>
      <c r="AC18" s="7">
        <v>398362.05</v>
      </c>
      <c r="AD18" s="7">
        <v>412705.1</v>
      </c>
      <c r="AE18" s="8">
        <v>0.6446</v>
      </c>
      <c r="AF18" s="7">
        <v>0</v>
      </c>
      <c r="AG18" s="8">
        <v>0</v>
      </c>
      <c r="AH18" s="7">
        <v>0</v>
      </c>
    </row>
    <row r="19" spans="1:34" ht="12.75" hidden="1" outlineLevel="5">
      <c r="A19" s="5"/>
      <c r="B19" s="6" t="s">
        <v>11</v>
      </c>
      <c r="C19" s="6" t="s">
        <v>24</v>
      </c>
      <c r="D19" s="6" t="s">
        <v>26</v>
      </c>
      <c r="E19" s="6" t="s">
        <v>22</v>
      </c>
      <c r="F19" s="6" t="s">
        <v>14</v>
      </c>
      <c r="G19" s="6"/>
      <c r="H19" s="6"/>
      <c r="I19" s="6"/>
      <c r="J19" s="6"/>
      <c r="K19" s="7">
        <v>0</v>
      </c>
      <c r="L19" s="7">
        <v>609006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196300.9</v>
      </c>
      <c r="AA19" s="7">
        <v>191399.99</v>
      </c>
      <c r="AB19" s="7">
        <v>0</v>
      </c>
      <c r="AC19" s="7">
        <v>4900.91</v>
      </c>
      <c r="AD19" s="7">
        <v>412705.1</v>
      </c>
      <c r="AE19" s="8">
        <v>0.3223</v>
      </c>
      <c r="AF19" s="7">
        <v>0</v>
      </c>
      <c r="AG19" s="8">
        <v>0</v>
      </c>
      <c r="AH19" s="7">
        <v>0</v>
      </c>
    </row>
    <row r="20" spans="1:34" ht="51" outlineLevel="4" collapsed="1">
      <c r="A20" s="5" t="s">
        <v>27</v>
      </c>
      <c r="B20" s="6" t="s">
        <v>11</v>
      </c>
      <c r="C20" s="6" t="s">
        <v>24</v>
      </c>
      <c r="D20" s="6" t="s">
        <v>26</v>
      </c>
      <c r="E20" s="6" t="s">
        <v>28</v>
      </c>
      <c r="F20" s="6" t="s">
        <v>14</v>
      </c>
      <c r="G20" s="6"/>
      <c r="H20" s="6"/>
      <c r="I20" s="6"/>
      <c r="J20" s="6"/>
      <c r="K20" s="7">
        <v>0</v>
      </c>
      <c r="L20" s="7">
        <v>50000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78453.02</v>
      </c>
      <c r="AA20" s="7">
        <v>181047</v>
      </c>
      <c r="AB20" s="7">
        <v>0</v>
      </c>
      <c r="AC20" s="7">
        <v>154075.33</v>
      </c>
      <c r="AD20" s="7">
        <v>84546.98</v>
      </c>
      <c r="AE20" s="8">
        <v>0.851</v>
      </c>
      <c r="AF20" s="7">
        <v>0</v>
      </c>
      <c r="AG20" s="8">
        <v>0</v>
      </c>
      <c r="AH20" s="7">
        <v>0</v>
      </c>
    </row>
    <row r="21" spans="1:34" ht="12.75" hidden="1" outlineLevel="5">
      <c r="A21" s="5"/>
      <c r="B21" s="6" t="s">
        <v>11</v>
      </c>
      <c r="C21" s="6" t="s">
        <v>24</v>
      </c>
      <c r="D21" s="6" t="s">
        <v>26</v>
      </c>
      <c r="E21" s="6" t="s">
        <v>28</v>
      </c>
      <c r="F21" s="6" t="s">
        <v>14</v>
      </c>
      <c r="G21" s="6"/>
      <c r="H21" s="6"/>
      <c r="I21" s="6"/>
      <c r="J21" s="6"/>
      <c r="K21" s="7">
        <v>0</v>
      </c>
      <c r="L21" s="7">
        <v>163000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78453.02</v>
      </c>
      <c r="AA21" s="7">
        <v>68257.02</v>
      </c>
      <c r="AB21" s="7">
        <v>0</v>
      </c>
      <c r="AC21" s="7">
        <v>10196</v>
      </c>
      <c r="AD21" s="7">
        <v>84546.98</v>
      </c>
      <c r="AE21" s="8">
        <v>0.4813</v>
      </c>
      <c r="AF21" s="7">
        <v>0</v>
      </c>
      <c r="AG21" s="8">
        <v>0</v>
      </c>
      <c r="AH21" s="7">
        <v>0</v>
      </c>
    </row>
    <row r="22" spans="1:34" ht="25.5" outlineLevel="4" collapsed="1">
      <c r="A22" s="5" t="s">
        <v>29</v>
      </c>
      <c r="B22" s="6" t="s">
        <v>11</v>
      </c>
      <c r="C22" s="6" t="s">
        <v>24</v>
      </c>
      <c r="D22" s="6" t="s">
        <v>26</v>
      </c>
      <c r="E22" s="6" t="s">
        <v>30</v>
      </c>
      <c r="F22" s="6" t="s">
        <v>14</v>
      </c>
      <c r="G22" s="6"/>
      <c r="H22" s="6"/>
      <c r="I22" s="6"/>
      <c r="J22" s="6"/>
      <c r="K22" s="7">
        <v>0</v>
      </c>
      <c r="L22" s="7">
        <v>3340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1596</v>
      </c>
      <c r="AA22" s="7">
        <v>5340</v>
      </c>
      <c r="AB22" s="7">
        <v>0</v>
      </c>
      <c r="AC22" s="7">
        <v>3277</v>
      </c>
      <c r="AD22" s="7">
        <v>1744</v>
      </c>
      <c r="AE22" s="8">
        <v>0.6137</v>
      </c>
      <c r="AF22" s="7">
        <v>0</v>
      </c>
      <c r="AG22" s="8">
        <v>0</v>
      </c>
      <c r="AH22" s="7">
        <v>0</v>
      </c>
    </row>
    <row r="23" spans="1:34" ht="12.75" hidden="1" outlineLevel="5">
      <c r="A23" s="5"/>
      <c r="B23" s="6" t="s">
        <v>11</v>
      </c>
      <c r="C23" s="6" t="s">
        <v>24</v>
      </c>
      <c r="D23" s="6" t="s">
        <v>26</v>
      </c>
      <c r="E23" s="6" t="s">
        <v>30</v>
      </c>
      <c r="F23" s="6" t="s">
        <v>14</v>
      </c>
      <c r="G23" s="6"/>
      <c r="H23" s="6"/>
      <c r="I23" s="6"/>
      <c r="J23" s="6"/>
      <c r="K23" s="7">
        <v>0</v>
      </c>
      <c r="L23" s="7">
        <v>3340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1596</v>
      </c>
      <c r="AA23" s="7">
        <v>1596</v>
      </c>
      <c r="AB23" s="7">
        <v>0</v>
      </c>
      <c r="AC23" s="7">
        <v>0</v>
      </c>
      <c r="AD23" s="7">
        <v>1744</v>
      </c>
      <c r="AE23" s="8">
        <v>0.4778</v>
      </c>
      <c r="AF23" s="7">
        <v>0</v>
      </c>
      <c r="AG23" s="8">
        <v>0</v>
      </c>
      <c r="AH23" s="7">
        <v>0</v>
      </c>
    </row>
    <row r="24" spans="1:34" ht="25.5" outlineLevel="4" collapsed="1">
      <c r="A24" s="5" t="s">
        <v>31</v>
      </c>
      <c r="B24" s="6" t="s">
        <v>11</v>
      </c>
      <c r="C24" s="6" t="s">
        <v>24</v>
      </c>
      <c r="D24" s="6" t="s">
        <v>26</v>
      </c>
      <c r="E24" s="6" t="s">
        <v>32</v>
      </c>
      <c r="F24" s="6" t="s">
        <v>14</v>
      </c>
      <c r="G24" s="6"/>
      <c r="H24" s="6"/>
      <c r="I24" s="6"/>
      <c r="J24" s="6"/>
      <c r="K24" s="7">
        <v>0</v>
      </c>
      <c r="L24" s="7">
        <v>1700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829.74</v>
      </c>
      <c r="AA24" s="7">
        <v>7703</v>
      </c>
      <c r="AB24" s="7">
        <v>0</v>
      </c>
      <c r="AC24" s="7">
        <v>5702.37</v>
      </c>
      <c r="AD24" s="7">
        <v>870.26</v>
      </c>
      <c r="AE24" s="8">
        <v>0.7403</v>
      </c>
      <c r="AF24" s="7">
        <v>0</v>
      </c>
      <c r="AG24" s="8">
        <v>0</v>
      </c>
      <c r="AH24" s="7">
        <v>0</v>
      </c>
    </row>
    <row r="25" spans="1:34" ht="12.75" hidden="1" outlineLevel="5">
      <c r="A25" s="5"/>
      <c r="B25" s="6" t="s">
        <v>11</v>
      </c>
      <c r="C25" s="6" t="s">
        <v>24</v>
      </c>
      <c r="D25" s="6" t="s">
        <v>26</v>
      </c>
      <c r="E25" s="6" t="s">
        <v>32</v>
      </c>
      <c r="F25" s="6" t="s">
        <v>14</v>
      </c>
      <c r="G25" s="6"/>
      <c r="H25" s="6"/>
      <c r="I25" s="6"/>
      <c r="J25" s="6"/>
      <c r="K25" s="7">
        <v>0</v>
      </c>
      <c r="L25" s="7">
        <v>1700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829.74</v>
      </c>
      <c r="AA25" s="7">
        <v>829.74</v>
      </c>
      <c r="AB25" s="7">
        <v>0</v>
      </c>
      <c r="AC25" s="7">
        <v>0</v>
      </c>
      <c r="AD25" s="7">
        <v>870.26</v>
      </c>
      <c r="AE25" s="8">
        <v>0.4881</v>
      </c>
      <c r="AF25" s="7">
        <v>0</v>
      </c>
      <c r="AG25" s="8">
        <v>0</v>
      </c>
      <c r="AH25" s="7">
        <v>0</v>
      </c>
    </row>
    <row r="26" spans="1:34" ht="12.75" outlineLevel="1" collapsed="1">
      <c r="A26" s="5" t="s">
        <v>33</v>
      </c>
      <c r="B26" s="6" t="s">
        <v>11</v>
      </c>
      <c r="C26" s="6" t="s">
        <v>34</v>
      </c>
      <c r="D26" s="6" t="s">
        <v>13</v>
      </c>
      <c r="E26" s="6" t="s">
        <v>14</v>
      </c>
      <c r="F26" s="6" t="s">
        <v>14</v>
      </c>
      <c r="G26" s="6"/>
      <c r="H26" s="6"/>
      <c r="I26" s="6"/>
      <c r="J26" s="6"/>
      <c r="K26" s="7">
        <v>0</v>
      </c>
      <c r="L26" s="7">
        <v>52509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11633</v>
      </c>
      <c r="AA26" s="7">
        <f>AA27</f>
        <v>52509</v>
      </c>
      <c r="AB26" s="7">
        <v>0</v>
      </c>
      <c r="AC26" s="7">
        <f>AC27</f>
        <v>26245.68</v>
      </c>
      <c r="AD26" s="7">
        <v>40876</v>
      </c>
      <c r="AE26" s="8">
        <f>AE27</f>
        <v>0.4998</v>
      </c>
      <c r="AF26" s="7">
        <v>0</v>
      </c>
      <c r="AG26" s="8">
        <v>0</v>
      </c>
      <c r="AH26" s="7">
        <v>0</v>
      </c>
    </row>
    <row r="27" spans="1:34" ht="25.5" outlineLevel="2">
      <c r="A27" s="5" t="s">
        <v>35</v>
      </c>
      <c r="B27" s="6" t="s">
        <v>11</v>
      </c>
      <c r="C27" s="6" t="s">
        <v>36</v>
      </c>
      <c r="D27" s="6" t="s">
        <v>13</v>
      </c>
      <c r="E27" s="6" t="s">
        <v>14</v>
      </c>
      <c r="F27" s="6" t="s">
        <v>14</v>
      </c>
      <c r="G27" s="6"/>
      <c r="H27" s="6"/>
      <c r="I27" s="6"/>
      <c r="J27" s="6"/>
      <c r="K27" s="7">
        <v>0</v>
      </c>
      <c r="L27" s="7">
        <v>52509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11633</v>
      </c>
      <c r="AA27" s="7">
        <f>AA28</f>
        <v>52509</v>
      </c>
      <c r="AB27" s="7">
        <v>0</v>
      </c>
      <c r="AC27" s="7">
        <f>AC28</f>
        <v>26245.68</v>
      </c>
      <c r="AD27" s="7">
        <v>40876</v>
      </c>
      <c r="AE27" s="8">
        <f>AE28</f>
        <v>0.4998</v>
      </c>
      <c r="AF27" s="7">
        <v>0</v>
      </c>
      <c r="AG27" s="8">
        <v>0</v>
      </c>
      <c r="AH27" s="7">
        <v>0</v>
      </c>
    </row>
    <row r="28" spans="1:34" ht="63.75" outlineLevel="3">
      <c r="A28" s="5" t="s">
        <v>37</v>
      </c>
      <c r="B28" s="6" t="s">
        <v>11</v>
      </c>
      <c r="C28" s="6" t="s">
        <v>36</v>
      </c>
      <c r="D28" s="6" t="s">
        <v>38</v>
      </c>
      <c r="E28" s="6" t="s">
        <v>14</v>
      </c>
      <c r="F28" s="6" t="s">
        <v>14</v>
      </c>
      <c r="G28" s="6"/>
      <c r="H28" s="6"/>
      <c r="I28" s="6"/>
      <c r="J28" s="6"/>
      <c r="K28" s="7">
        <v>0</v>
      </c>
      <c r="L28" s="7">
        <v>52509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11633</v>
      </c>
      <c r="AA28" s="7">
        <f>AA29</f>
        <v>52509</v>
      </c>
      <c r="AB28" s="7">
        <v>0</v>
      </c>
      <c r="AC28" s="7">
        <f>AC29</f>
        <v>26245.68</v>
      </c>
      <c r="AD28" s="7">
        <v>40876</v>
      </c>
      <c r="AE28" s="8">
        <f>AE29</f>
        <v>0.4998</v>
      </c>
      <c r="AF28" s="7">
        <v>0</v>
      </c>
      <c r="AG28" s="8">
        <v>0</v>
      </c>
      <c r="AH28" s="7">
        <v>0</v>
      </c>
    </row>
    <row r="29" spans="1:34" ht="51" outlineLevel="4">
      <c r="A29" s="5" t="s">
        <v>39</v>
      </c>
      <c r="B29" s="6" t="s">
        <v>11</v>
      </c>
      <c r="C29" s="6" t="s">
        <v>36</v>
      </c>
      <c r="D29" s="6" t="s">
        <v>38</v>
      </c>
      <c r="E29" s="6" t="s">
        <v>40</v>
      </c>
      <c r="F29" s="6" t="s">
        <v>14</v>
      </c>
      <c r="G29" s="6"/>
      <c r="H29" s="6"/>
      <c r="I29" s="6"/>
      <c r="J29" s="6"/>
      <c r="K29" s="7">
        <v>0</v>
      </c>
      <c r="L29" s="7">
        <v>52509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11633</v>
      </c>
      <c r="AA29" s="7">
        <f>AA30</f>
        <v>52509</v>
      </c>
      <c r="AB29" s="7">
        <v>0</v>
      </c>
      <c r="AC29" s="7">
        <f>AC30</f>
        <v>26245.68</v>
      </c>
      <c r="AD29" s="7">
        <v>40876</v>
      </c>
      <c r="AE29" s="8">
        <f>AE30</f>
        <v>0.4998</v>
      </c>
      <c r="AF29" s="7">
        <v>0</v>
      </c>
      <c r="AG29" s="8">
        <v>0</v>
      </c>
      <c r="AH29" s="7">
        <v>0</v>
      </c>
    </row>
    <row r="30" spans="1:34" ht="38.25" outlineLevel="5">
      <c r="A30" s="5" t="s">
        <v>41</v>
      </c>
      <c r="B30" s="6" t="s">
        <v>11</v>
      </c>
      <c r="C30" s="6" t="s">
        <v>36</v>
      </c>
      <c r="D30" s="6" t="s">
        <v>38</v>
      </c>
      <c r="E30" s="6" t="s">
        <v>40</v>
      </c>
      <c r="F30" s="6" t="s">
        <v>14</v>
      </c>
      <c r="G30" s="6" t="s">
        <v>42</v>
      </c>
      <c r="H30" s="6"/>
      <c r="I30" s="6"/>
      <c r="J30" s="6"/>
      <c r="K30" s="7">
        <v>0</v>
      </c>
      <c r="L30" s="7">
        <v>52509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11633</v>
      </c>
      <c r="AA30" s="7">
        <v>52509</v>
      </c>
      <c r="AB30" s="7">
        <v>0</v>
      </c>
      <c r="AC30" s="7">
        <v>26245.68</v>
      </c>
      <c r="AD30" s="7">
        <v>40876</v>
      </c>
      <c r="AE30" s="8">
        <v>0.4998</v>
      </c>
      <c r="AF30" s="7">
        <v>0</v>
      </c>
      <c r="AG30" s="8">
        <v>0</v>
      </c>
      <c r="AH30" s="7">
        <v>0</v>
      </c>
    </row>
    <row r="31" spans="1:34" ht="51" outlineLevel="1">
      <c r="A31" s="5" t="s">
        <v>43</v>
      </c>
      <c r="B31" s="6" t="s">
        <v>11</v>
      </c>
      <c r="C31" s="6" t="s">
        <v>44</v>
      </c>
      <c r="D31" s="6" t="s">
        <v>13</v>
      </c>
      <c r="E31" s="6" t="s">
        <v>14</v>
      </c>
      <c r="F31" s="6" t="s">
        <v>14</v>
      </c>
      <c r="G31" s="6"/>
      <c r="H31" s="6"/>
      <c r="I31" s="6"/>
      <c r="J31" s="6"/>
      <c r="K31" s="7">
        <v>0</v>
      </c>
      <c r="L31" s="7">
        <f>L32</f>
        <v>20333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4750</v>
      </c>
      <c r="AA31" s="7">
        <f>AA32</f>
        <v>28663</v>
      </c>
      <c r="AB31" s="7">
        <v>0</v>
      </c>
      <c r="AC31" s="7">
        <f>AC32</f>
        <v>25630</v>
      </c>
      <c r="AD31" s="7">
        <v>33583</v>
      </c>
      <c r="AE31" s="8">
        <f>AE32</f>
        <v>0.8942</v>
      </c>
      <c r="AF31" s="7">
        <v>0</v>
      </c>
      <c r="AG31" s="8">
        <v>0</v>
      </c>
      <c r="AH31" s="7">
        <v>0</v>
      </c>
    </row>
    <row r="32" spans="1:34" ht="25.5" outlineLevel="2">
      <c r="A32" s="5" t="s">
        <v>45</v>
      </c>
      <c r="B32" s="6" t="s">
        <v>11</v>
      </c>
      <c r="C32" s="6" t="s">
        <v>46</v>
      </c>
      <c r="D32" s="6" t="s">
        <v>13</v>
      </c>
      <c r="E32" s="6" t="s">
        <v>14</v>
      </c>
      <c r="F32" s="6" t="s">
        <v>14</v>
      </c>
      <c r="G32" s="6"/>
      <c r="H32" s="6"/>
      <c r="I32" s="6"/>
      <c r="J32" s="6"/>
      <c r="K32" s="7">
        <v>0</v>
      </c>
      <c r="L32" s="7">
        <f>L33</f>
        <v>20333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4750</v>
      </c>
      <c r="AA32" s="7">
        <f>AA33</f>
        <v>28663</v>
      </c>
      <c r="AB32" s="7">
        <v>0</v>
      </c>
      <c r="AC32" s="7">
        <f>AC33</f>
        <v>25630</v>
      </c>
      <c r="AD32" s="7">
        <v>33583</v>
      </c>
      <c r="AE32" s="8">
        <f>AE33</f>
        <v>0.8942</v>
      </c>
      <c r="AF32" s="7">
        <v>0</v>
      </c>
      <c r="AG32" s="8">
        <v>0</v>
      </c>
      <c r="AH32" s="7">
        <v>0</v>
      </c>
    </row>
    <row r="33" spans="1:34" ht="25.5" outlineLevel="3">
      <c r="A33" s="5" t="s">
        <v>47</v>
      </c>
      <c r="B33" s="6" t="s">
        <v>11</v>
      </c>
      <c r="C33" s="6" t="s">
        <v>46</v>
      </c>
      <c r="D33" s="6" t="s">
        <v>48</v>
      </c>
      <c r="E33" s="6" t="s">
        <v>14</v>
      </c>
      <c r="F33" s="6" t="s">
        <v>14</v>
      </c>
      <c r="G33" s="6"/>
      <c r="H33" s="6"/>
      <c r="I33" s="6"/>
      <c r="J33" s="6"/>
      <c r="K33" s="7">
        <v>0</v>
      </c>
      <c r="L33" s="7">
        <f>L34</f>
        <v>20333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4750</v>
      </c>
      <c r="AA33" s="7">
        <f>AA34</f>
        <v>28663</v>
      </c>
      <c r="AB33" s="7">
        <v>0</v>
      </c>
      <c r="AC33" s="7">
        <f>AC34</f>
        <v>25630</v>
      </c>
      <c r="AD33" s="7">
        <v>33583</v>
      </c>
      <c r="AE33" s="8">
        <f>AE34</f>
        <v>0.8942</v>
      </c>
      <c r="AF33" s="7">
        <v>0</v>
      </c>
      <c r="AG33" s="8">
        <v>0</v>
      </c>
      <c r="AH33" s="7">
        <v>0</v>
      </c>
    </row>
    <row r="34" spans="1:34" ht="51" outlineLevel="4">
      <c r="A34" s="5" t="s">
        <v>27</v>
      </c>
      <c r="B34" s="6" t="s">
        <v>11</v>
      </c>
      <c r="C34" s="6" t="s">
        <v>46</v>
      </c>
      <c r="D34" s="6" t="s">
        <v>48</v>
      </c>
      <c r="E34" s="6" t="s">
        <v>28</v>
      </c>
      <c r="F34" s="6" t="s">
        <v>14</v>
      </c>
      <c r="G34" s="6"/>
      <c r="H34" s="6"/>
      <c r="I34" s="6"/>
      <c r="J34" s="6"/>
      <c r="K34" s="7">
        <v>0</v>
      </c>
      <c r="L34" s="7">
        <v>20333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4750</v>
      </c>
      <c r="AA34" s="7">
        <v>28663</v>
      </c>
      <c r="AB34" s="7">
        <v>0</v>
      </c>
      <c r="AC34" s="7">
        <v>25630</v>
      </c>
      <c r="AD34" s="7">
        <v>33583</v>
      </c>
      <c r="AE34" s="8">
        <v>0.8942</v>
      </c>
      <c r="AF34" s="7">
        <v>0</v>
      </c>
      <c r="AG34" s="8">
        <v>0</v>
      </c>
      <c r="AH34" s="7">
        <v>0</v>
      </c>
    </row>
    <row r="35" spans="1:34" ht="12.75" hidden="1" outlineLevel="5">
      <c r="A35" s="5"/>
      <c r="B35" s="6" t="s">
        <v>11</v>
      </c>
      <c r="C35" s="6" t="s">
        <v>46</v>
      </c>
      <c r="D35" s="6" t="s">
        <v>48</v>
      </c>
      <c r="E35" s="6" t="s">
        <v>28</v>
      </c>
      <c r="F35" s="6" t="s">
        <v>14</v>
      </c>
      <c r="G35" s="6"/>
      <c r="H35" s="6"/>
      <c r="I35" s="6"/>
      <c r="J35" s="6"/>
      <c r="K35" s="7">
        <v>0</v>
      </c>
      <c r="L35" s="7">
        <v>38333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4750</v>
      </c>
      <c r="AA35" s="7">
        <v>4750</v>
      </c>
      <c r="AB35" s="7">
        <v>0</v>
      </c>
      <c r="AC35" s="7">
        <v>0</v>
      </c>
      <c r="AD35" s="7">
        <v>33583</v>
      </c>
      <c r="AE35" s="8">
        <v>0.1239</v>
      </c>
      <c r="AF35" s="7">
        <v>0</v>
      </c>
      <c r="AG35" s="8">
        <v>0</v>
      </c>
      <c r="AH35" s="7">
        <v>0</v>
      </c>
    </row>
    <row r="36" spans="1:34" ht="12.75" outlineLevel="1" collapsed="1">
      <c r="A36" s="5" t="s">
        <v>49</v>
      </c>
      <c r="B36" s="6" t="s">
        <v>11</v>
      </c>
      <c r="C36" s="6" t="s">
        <v>50</v>
      </c>
      <c r="D36" s="6" t="s">
        <v>13</v>
      </c>
      <c r="E36" s="6" t="s">
        <v>14</v>
      </c>
      <c r="F36" s="6" t="s">
        <v>14</v>
      </c>
      <c r="G36" s="6"/>
      <c r="H36" s="6"/>
      <c r="I36" s="6"/>
      <c r="J36" s="6"/>
      <c r="K36" s="7">
        <v>0</v>
      </c>
      <c r="L36" s="7">
        <v>414000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10549</v>
      </c>
      <c r="AA36" s="7">
        <f>AA37</f>
        <v>414000</v>
      </c>
      <c r="AB36" s="7">
        <v>0</v>
      </c>
      <c r="AC36" s="7">
        <f>AC37</f>
        <v>22511</v>
      </c>
      <c r="AD36" s="7">
        <v>403451</v>
      </c>
      <c r="AE36" s="8">
        <f>AE37</f>
        <v>0.0544</v>
      </c>
      <c r="AF36" s="7">
        <v>0</v>
      </c>
      <c r="AG36" s="8">
        <v>0</v>
      </c>
      <c r="AH36" s="7">
        <v>0</v>
      </c>
    </row>
    <row r="37" spans="1:34" ht="25.5" outlineLevel="2">
      <c r="A37" s="5" t="s">
        <v>51</v>
      </c>
      <c r="B37" s="6" t="s">
        <v>11</v>
      </c>
      <c r="C37" s="6" t="s">
        <v>52</v>
      </c>
      <c r="D37" s="6" t="s">
        <v>13</v>
      </c>
      <c r="E37" s="6" t="s">
        <v>14</v>
      </c>
      <c r="F37" s="6" t="s">
        <v>14</v>
      </c>
      <c r="G37" s="6"/>
      <c r="H37" s="6"/>
      <c r="I37" s="6"/>
      <c r="J37" s="6"/>
      <c r="K37" s="7">
        <v>0</v>
      </c>
      <c r="L37" s="7">
        <v>414000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10549</v>
      </c>
      <c r="AA37" s="7">
        <f>AA38</f>
        <v>414000</v>
      </c>
      <c r="AB37" s="7">
        <v>0</v>
      </c>
      <c r="AC37" s="7">
        <f>AC38</f>
        <v>22511</v>
      </c>
      <c r="AD37" s="7">
        <v>403451</v>
      </c>
      <c r="AE37" s="8">
        <f>AE38</f>
        <v>0.0544</v>
      </c>
      <c r="AF37" s="7">
        <v>0</v>
      </c>
      <c r="AG37" s="8">
        <v>0</v>
      </c>
      <c r="AH37" s="7">
        <v>0</v>
      </c>
    </row>
    <row r="38" spans="1:34" ht="51" outlineLevel="3">
      <c r="A38" s="5" t="s">
        <v>53</v>
      </c>
      <c r="B38" s="6" t="s">
        <v>11</v>
      </c>
      <c r="C38" s="6" t="s">
        <v>52</v>
      </c>
      <c r="D38" s="6" t="s">
        <v>54</v>
      </c>
      <c r="E38" s="6" t="s">
        <v>14</v>
      </c>
      <c r="F38" s="6" t="s">
        <v>14</v>
      </c>
      <c r="G38" s="6"/>
      <c r="H38" s="6"/>
      <c r="I38" s="6"/>
      <c r="J38" s="6"/>
      <c r="K38" s="7">
        <v>0</v>
      </c>
      <c r="L38" s="7">
        <v>414000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10549</v>
      </c>
      <c r="AA38" s="7">
        <v>414000</v>
      </c>
      <c r="AB38" s="7">
        <v>0</v>
      </c>
      <c r="AC38" s="7">
        <f>AC39</f>
        <v>22511</v>
      </c>
      <c r="AD38" s="7">
        <v>403451</v>
      </c>
      <c r="AE38" s="8">
        <f>AE39</f>
        <v>0.0544</v>
      </c>
      <c r="AF38" s="7">
        <v>0</v>
      </c>
      <c r="AG38" s="8">
        <v>0</v>
      </c>
      <c r="AH38" s="7">
        <v>0</v>
      </c>
    </row>
    <row r="39" spans="1:34" ht="51" outlineLevel="4">
      <c r="A39" s="5" t="s">
        <v>27</v>
      </c>
      <c r="B39" s="6" t="s">
        <v>11</v>
      </c>
      <c r="C39" s="6" t="s">
        <v>52</v>
      </c>
      <c r="D39" s="6" t="s">
        <v>54</v>
      </c>
      <c r="E39" s="6" t="s">
        <v>28</v>
      </c>
      <c r="F39" s="6" t="s">
        <v>14</v>
      </c>
      <c r="G39" s="6"/>
      <c r="H39" s="6"/>
      <c r="I39" s="6"/>
      <c r="J39" s="6"/>
      <c r="K39" s="7">
        <v>0</v>
      </c>
      <c r="L39" s="7">
        <v>414000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10549</v>
      </c>
      <c r="AA39" s="7">
        <v>414000</v>
      </c>
      <c r="AB39" s="7">
        <v>0</v>
      </c>
      <c r="AC39" s="7">
        <v>22511</v>
      </c>
      <c r="AD39" s="7">
        <v>403451</v>
      </c>
      <c r="AE39" s="8">
        <v>0.0544</v>
      </c>
      <c r="AF39" s="7">
        <v>0</v>
      </c>
      <c r="AG39" s="8">
        <v>0</v>
      </c>
      <c r="AH39" s="7">
        <v>0</v>
      </c>
    </row>
    <row r="40" spans="1:34" ht="12.75" hidden="1" outlineLevel="5">
      <c r="A40" s="5"/>
      <c r="B40" s="6" t="s">
        <v>11</v>
      </c>
      <c r="C40" s="6" t="s">
        <v>52</v>
      </c>
      <c r="D40" s="6" t="s">
        <v>54</v>
      </c>
      <c r="E40" s="6" t="s">
        <v>28</v>
      </c>
      <c r="F40" s="6" t="s">
        <v>14</v>
      </c>
      <c r="G40" s="6"/>
      <c r="H40" s="6"/>
      <c r="I40" s="6"/>
      <c r="J40" s="6"/>
      <c r="K40" s="7">
        <v>0</v>
      </c>
      <c r="L40" s="7">
        <v>414000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10549</v>
      </c>
      <c r="AA40" s="7">
        <v>10549</v>
      </c>
      <c r="AB40" s="7">
        <v>0</v>
      </c>
      <c r="AC40" s="7">
        <v>0</v>
      </c>
      <c r="AD40" s="7">
        <v>403451</v>
      </c>
      <c r="AE40" s="8">
        <v>0.0255</v>
      </c>
      <c r="AF40" s="7">
        <v>0</v>
      </c>
      <c r="AG40" s="8">
        <v>0</v>
      </c>
      <c r="AH40" s="7">
        <v>0</v>
      </c>
    </row>
    <row r="41" spans="1:34" ht="25.5" outlineLevel="1" collapsed="1">
      <c r="A41" s="5" t="s">
        <v>55</v>
      </c>
      <c r="B41" s="6" t="s">
        <v>11</v>
      </c>
      <c r="C41" s="6" t="s">
        <v>56</v>
      </c>
      <c r="D41" s="6" t="s">
        <v>13</v>
      </c>
      <c r="E41" s="6" t="s">
        <v>14</v>
      </c>
      <c r="F41" s="6" t="s">
        <v>14</v>
      </c>
      <c r="G41" s="6"/>
      <c r="H41" s="6"/>
      <c r="I41" s="6"/>
      <c r="J41" s="6"/>
      <c r="K41" s="7">
        <v>0</v>
      </c>
      <c r="L41" s="7">
        <f>L42</f>
        <v>51337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69170.1</v>
      </c>
      <c r="AA41" s="7">
        <f>AA42</f>
        <v>220507</v>
      </c>
      <c r="AB41" s="7">
        <v>0</v>
      </c>
      <c r="AC41" s="7">
        <f>AC42</f>
        <v>205626.31</v>
      </c>
      <c r="AD41" s="7">
        <v>71166.9</v>
      </c>
      <c r="AE41" s="8">
        <v>0.4929</v>
      </c>
      <c r="AF41" s="7">
        <v>0</v>
      </c>
      <c r="AG41" s="8">
        <v>0</v>
      </c>
      <c r="AH41" s="7">
        <v>0</v>
      </c>
    </row>
    <row r="42" spans="1:34" ht="12.75" outlineLevel="2">
      <c r="A42" s="5" t="s">
        <v>57</v>
      </c>
      <c r="B42" s="6" t="s">
        <v>11</v>
      </c>
      <c r="C42" s="6" t="s">
        <v>58</v>
      </c>
      <c r="D42" s="6" t="s">
        <v>13</v>
      </c>
      <c r="E42" s="6" t="s">
        <v>14</v>
      </c>
      <c r="F42" s="6" t="s">
        <v>14</v>
      </c>
      <c r="G42" s="6"/>
      <c r="H42" s="6"/>
      <c r="I42" s="6"/>
      <c r="J42" s="6"/>
      <c r="K42" s="7">
        <v>0</v>
      </c>
      <c r="L42" s="7">
        <f>L43+L46</f>
        <v>51337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69170.1</v>
      </c>
      <c r="AA42" s="7">
        <f>AA44+AA46</f>
        <v>220507</v>
      </c>
      <c r="AB42" s="7">
        <v>0</v>
      </c>
      <c r="AC42" s="7">
        <f>AC43+AC46</f>
        <v>205626.31</v>
      </c>
      <c r="AD42" s="7">
        <v>71166.9</v>
      </c>
      <c r="AE42" s="8">
        <v>0.4929</v>
      </c>
      <c r="AF42" s="7">
        <v>0</v>
      </c>
      <c r="AG42" s="8">
        <v>0</v>
      </c>
      <c r="AH42" s="7">
        <v>0</v>
      </c>
    </row>
    <row r="43" spans="1:34" ht="12.75" outlineLevel="3">
      <c r="A43" s="5" t="s">
        <v>59</v>
      </c>
      <c r="B43" s="6" t="s">
        <v>11</v>
      </c>
      <c r="C43" s="6" t="s">
        <v>58</v>
      </c>
      <c r="D43" s="6" t="s">
        <v>60</v>
      </c>
      <c r="E43" s="6" t="s">
        <v>14</v>
      </c>
      <c r="F43" s="6" t="s">
        <v>14</v>
      </c>
      <c r="G43" s="6"/>
      <c r="H43" s="6"/>
      <c r="I43" s="6"/>
      <c r="J43" s="6"/>
      <c r="K43" s="7">
        <v>0</v>
      </c>
      <c r="L43" s="7">
        <v>41337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69170.1</v>
      </c>
      <c r="AA43" s="7">
        <f>AA44</f>
        <v>127287</v>
      </c>
      <c r="AB43" s="7">
        <v>0</v>
      </c>
      <c r="AC43" s="7">
        <f>AC44</f>
        <v>114237.31</v>
      </c>
      <c r="AD43" s="7">
        <v>41166.9</v>
      </c>
      <c r="AE43" s="8">
        <v>0.6269</v>
      </c>
      <c r="AF43" s="7">
        <v>0</v>
      </c>
      <c r="AG43" s="8">
        <v>0</v>
      </c>
      <c r="AH43" s="7">
        <v>0</v>
      </c>
    </row>
    <row r="44" spans="1:34" ht="51" outlineLevel="4">
      <c r="A44" s="5" t="s">
        <v>27</v>
      </c>
      <c r="B44" s="6" t="s">
        <v>11</v>
      </c>
      <c r="C44" s="6" t="s">
        <v>58</v>
      </c>
      <c r="D44" s="6" t="s">
        <v>60</v>
      </c>
      <c r="E44" s="6" t="s">
        <v>28</v>
      </c>
      <c r="F44" s="6" t="s">
        <v>14</v>
      </c>
      <c r="G44" s="6"/>
      <c r="H44" s="6"/>
      <c r="I44" s="6"/>
      <c r="J44" s="6"/>
      <c r="K44" s="7">
        <v>0</v>
      </c>
      <c r="L44" s="7">
        <v>41337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69170.1</v>
      </c>
      <c r="AA44" s="7">
        <v>127287</v>
      </c>
      <c r="AB44" s="7">
        <v>0</v>
      </c>
      <c r="AC44" s="7">
        <v>114237.31</v>
      </c>
      <c r="AD44" s="7">
        <v>41166.9</v>
      </c>
      <c r="AE44" s="8">
        <v>0.6269</v>
      </c>
      <c r="AF44" s="7">
        <v>0</v>
      </c>
      <c r="AG44" s="8">
        <v>0</v>
      </c>
      <c r="AH44" s="7">
        <v>0</v>
      </c>
    </row>
    <row r="45" spans="1:34" ht="12.75" hidden="1" outlineLevel="5">
      <c r="A45" s="5"/>
      <c r="B45" s="6" t="s">
        <v>11</v>
      </c>
      <c r="C45" s="6" t="s">
        <v>58</v>
      </c>
      <c r="D45" s="6" t="s">
        <v>60</v>
      </c>
      <c r="E45" s="6" t="s">
        <v>28</v>
      </c>
      <c r="F45" s="6" t="s">
        <v>14</v>
      </c>
      <c r="G45" s="6"/>
      <c r="H45" s="6"/>
      <c r="I45" s="6"/>
      <c r="J45" s="6"/>
      <c r="K45" s="7">
        <v>0</v>
      </c>
      <c r="L45" s="7">
        <v>110337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69170.1</v>
      </c>
      <c r="AA45" s="7">
        <v>69170.1</v>
      </c>
      <c r="AB45" s="7">
        <v>0</v>
      </c>
      <c r="AC45" s="7">
        <v>0</v>
      </c>
      <c r="AD45" s="7">
        <v>41166.9</v>
      </c>
      <c r="AE45" s="8">
        <v>0.6269</v>
      </c>
      <c r="AF45" s="7">
        <v>0</v>
      </c>
      <c r="AG45" s="8">
        <v>0</v>
      </c>
      <c r="AH45" s="7">
        <v>0</v>
      </c>
    </row>
    <row r="46" spans="1:34" ht="25.5" outlineLevel="3" collapsed="1">
      <c r="A46" s="5" t="s">
        <v>61</v>
      </c>
      <c r="B46" s="6" t="s">
        <v>11</v>
      </c>
      <c r="C46" s="6" t="s">
        <v>58</v>
      </c>
      <c r="D46" s="6" t="s">
        <v>62</v>
      </c>
      <c r="E46" s="6" t="s">
        <v>14</v>
      </c>
      <c r="F46" s="6" t="s">
        <v>14</v>
      </c>
      <c r="G46" s="6"/>
      <c r="H46" s="6"/>
      <c r="I46" s="6"/>
      <c r="J46" s="6"/>
      <c r="K46" s="7">
        <v>0</v>
      </c>
      <c r="L46" s="7">
        <f>L47</f>
        <v>10000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f>AA47</f>
        <v>93220</v>
      </c>
      <c r="AB46" s="7">
        <v>0</v>
      </c>
      <c r="AC46" s="7">
        <f>AC47</f>
        <v>91389</v>
      </c>
      <c r="AD46" s="7">
        <v>30000</v>
      </c>
      <c r="AE46" s="8">
        <f>AE47</f>
        <v>0.9803</v>
      </c>
      <c r="AF46" s="7">
        <v>0</v>
      </c>
      <c r="AG46" s="8">
        <v>0</v>
      </c>
      <c r="AH46" s="7">
        <v>0</v>
      </c>
    </row>
    <row r="47" spans="1:34" ht="51" outlineLevel="4">
      <c r="A47" s="5" t="s">
        <v>27</v>
      </c>
      <c r="B47" s="6" t="s">
        <v>11</v>
      </c>
      <c r="C47" s="6" t="s">
        <v>58</v>
      </c>
      <c r="D47" s="6" t="s">
        <v>62</v>
      </c>
      <c r="E47" s="6" t="s">
        <v>28</v>
      </c>
      <c r="F47" s="6" t="s">
        <v>14</v>
      </c>
      <c r="G47" s="6"/>
      <c r="H47" s="6"/>
      <c r="I47" s="6"/>
      <c r="J47" s="6"/>
      <c r="K47" s="7">
        <v>0</v>
      </c>
      <c r="L47" s="7">
        <v>10000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93220</v>
      </c>
      <c r="AB47" s="7">
        <v>0</v>
      </c>
      <c r="AC47" s="7">
        <v>91389</v>
      </c>
      <c r="AD47" s="7">
        <v>30000</v>
      </c>
      <c r="AE47" s="8">
        <v>0.9803</v>
      </c>
      <c r="AF47" s="7">
        <v>0</v>
      </c>
      <c r="AG47" s="8">
        <v>0</v>
      </c>
      <c r="AH47" s="7">
        <v>0</v>
      </c>
    </row>
    <row r="48" spans="1:34" ht="12.75" hidden="1" outlineLevel="5">
      <c r="A48" s="5"/>
      <c r="B48" s="6" t="s">
        <v>11</v>
      </c>
      <c r="C48" s="6" t="s">
        <v>58</v>
      </c>
      <c r="D48" s="6" t="s">
        <v>62</v>
      </c>
      <c r="E48" s="6" t="s">
        <v>28</v>
      </c>
      <c r="F48" s="6" t="s">
        <v>14</v>
      </c>
      <c r="G48" s="6"/>
      <c r="H48" s="6"/>
      <c r="I48" s="6"/>
      <c r="J48" s="6"/>
      <c r="K48" s="7">
        <v>0</v>
      </c>
      <c r="L48" s="7">
        <v>30000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30000</v>
      </c>
      <c r="AE48" s="8">
        <v>0</v>
      </c>
      <c r="AF48" s="7">
        <v>0</v>
      </c>
      <c r="AG48" s="8">
        <v>0</v>
      </c>
      <c r="AH48" s="7">
        <v>0</v>
      </c>
    </row>
    <row r="49" spans="1:34" ht="12.75" outlineLevel="1" collapsed="1">
      <c r="A49" s="5" t="s">
        <v>63</v>
      </c>
      <c r="B49" s="6" t="s">
        <v>11</v>
      </c>
      <c r="C49" s="6" t="s">
        <v>64</v>
      </c>
      <c r="D49" s="6" t="s">
        <v>13</v>
      </c>
      <c r="E49" s="6" t="s">
        <v>14</v>
      </c>
      <c r="F49" s="6" t="s">
        <v>14</v>
      </c>
      <c r="G49" s="6"/>
      <c r="H49" s="6"/>
      <c r="I49" s="6"/>
      <c r="J49" s="6"/>
      <c r="K49" s="7">
        <v>0</v>
      </c>
      <c r="L49" s="7">
        <v>848423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253890</v>
      </c>
      <c r="AA49" s="7">
        <f>AA51+AA54</f>
        <v>948423</v>
      </c>
      <c r="AB49" s="7">
        <v>0</v>
      </c>
      <c r="AC49" s="7">
        <f>AC51+AC54</f>
        <v>504600</v>
      </c>
      <c r="AD49" s="7">
        <v>594533</v>
      </c>
      <c r="AE49" s="8">
        <v>0.532</v>
      </c>
      <c r="AF49" s="7">
        <v>0</v>
      </c>
      <c r="AG49" s="8">
        <v>0</v>
      </c>
      <c r="AH49" s="7">
        <v>0</v>
      </c>
    </row>
    <row r="50" spans="1:34" ht="12.75" outlineLevel="2">
      <c r="A50" s="5" t="s">
        <v>65</v>
      </c>
      <c r="B50" s="6" t="s">
        <v>11</v>
      </c>
      <c r="C50" s="6" t="s">
        <v>66</v>
      </c>
      <c r="D50" s="6" t="s">
        <v>13</v>
      </c>
      <c r="E50" s="6" t="s">
        <v>14</v>
      </c>
      <c r="F50" s="6" t="s">
        <v>14</v>
      </c>
      <c r="G50" s="6"/>
      <c r="H50" s="6"/>
      <c r="I50" s="6"/>
      <c r="J50" s="6"/>
      <c r="K50" s="7">
        <v>0</v>
      </c>
      <c r="L50" s="7">
        <v>848423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253890</v>
      </c>
      <c r="AA50" s="7">
        <f>AA49</f>
        <v>948423</v>
      </c>
      <c r="AB50" s="7">
        <v>0</v>
      </c>
      <c r="AC50" s="7">
        <f>AC51+AC54</f>
        <v>504600</v>
      </c>
      <c r="AD50" s="7">
        <v>594533</v>
      </c>
      <c r="AE50" s="8">
        <v>0.532</v>
      </c>
      <c r="AF50" s="7">
        <v>0</v>
      </c>
      <c r="AG50" s="8">
        <v>0</v>
      </c>
      <c r="AH50" s="7">
        <v>0</v>
      </c>
    </row>
    <row r="51" spans="1:34" ht="51" outlineLevel="3">
      <c r="A51" s="5" t="s">
        <v>67</v>
      </c>
      <c r="B51" s="6" t="s">
        <v>11</v>
      </c>
      <c r="C51" s="6" t="s">
        <v>66</v>
      </c>
      <c r="D51" s="6" t="s">
        <v>68</v>
      </c>
      <c r="E51" s="6" t="s">
        <v>14</v>
      </c>
      <c r="F51" s="6" t="s">
        <v>14</v>
      </c>
      <c r="G51" s="6"/>
      <c r="H51" s="6"/>
      <c r="I51" s="6"/>
      <c r="J51" s="6"/>
      <c r="K51" s="7">
        <v>0</v>
      </c>
      <c r="L51" s="7">
        <v>835703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250710</v>
      </c>
      <c r="AA51" s="7">
        <f>AA52</f>
        <v>935703</v>
      </c>
      <c r="AB51" s="7">
        <v>0</v>
      </c>
      <c r="AC51" s="7">
        <f>AC52</f>
        <v>501420</v>
      </c>
      <c r="AD51" s="7">
        <v>584993</v>
      </c>
      <c r="AE51" s="8">
        <v>0.5359</v>
      </c>
      <c r="AF51" s="7">
        <v>0</v>
      </c>
      <c r="AG51" s="8">
        <v>0</v>
      </c>
      <c r="AH51" s="7">
        <v>0</v>
      </c>
    </row>
    <row r="52" spans="1:34" ht="25.5" outlineLevel="4">
      <c r="A52" s="5" t="s">
        <v>69</v>
      </c>
      <c r="B52" s="6" t="s">
        <v>11</v>
      </c>
      <c r="C52" s="6" t="s">
        <v>66</v>
      </c>
      <c r="D52" s="6" t="s">
        <v>68</v>
      </c>
      <c r="E52" s="6" t="s">
        <v>70</v>
      </c>
      <c r="F52" s="6" t="s">
        <v>14</v>
      </c>
      <c r="G52" s="6"/>
      <c r="H52" s="6"/>
      <c r="I52" s="6"/>
      <c r="J52" s="6"/>
      <c r="K52" s="7">
        <v>0</v>
      </c>
      <c r="L52" s="7">
        <v>835703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250710</v>
      </c>
      <c r="AA52" s="7">
        <v>935703</v>
      </c>
      <c r="AB52" s="7">
        <v>0</v>
      </c>
      <c r="AC52" s="7">
        <v>501420</v>
      </c>
      <c r="AD52" s="7">
        <v>584993</v>
      </c>
      <c r="AE52" s="8">
        <v>0.5359</v>
      </c>
      <c r="AF52" s="7">
        <v>0</v>
      </c>
      <c r="AG52" s="8">
        <v>0</v>
      </c>
      <c r="AH52" s="7">
        <v>0</v>
      </c>
    </row>
    <row r="53" spans="1:34" ht="12.75" hidden="1" outlineLevel="5">
      <c r="A53" s="5"/>
      <c r="B53" s="6" t="s">
        <v>11</v>
      </c>
      <c r="C53" s="6" t="s">
        <v>66</v>
      </c>
      <c r="D53" s="6" t="s">
        <v>68</v>
      </c>
      <c r="E53" s="6" t="s">
        <v>70</v>
      </c>
      <c r="F53" s="6" t="s">
        <v>14</v>
      </c>
      <c r="G53" s="6"/>
      <c r="H53" s="6"/>
      <c r="I53" s="6"/>
      <c r="J53" s="6"/>
      <c r="K53" s="7">
        <v>0</v>
      </c>
      <c r="L53" s="7">
        <v>835703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250710</v>
      </c>
      <c r="AA53" s="7">
        <v>250710</v>
      </c>
      <c r="AB53" s="7">
        <v>0</v>
      </c>
      <c r="AC53" s="7">
        <v>0</v>
      </c>
      <c r="AD53" s="7">
        <v>584993</v>
      </c>
      <c r="AE53" s="8">
        <v>0.3</v>
      </c>
      <c r="AF53" s="7">
        <v>0</v>
      </c>
      <c r="AG53" s="8">
        <v>0</v>
      </c>
      <c r="AH53" s="7">
        <v>0</v>
      </c>
    </row>
    <row r="54" spans="1:34" ht="102" outlineLevel="3" collapsed="1">
      <c r="A54" s="5" t="s">
        <v>71</v>
      </c>
      <c r="B54" s="6" t="s">
        <v>11</v>
      </c>
      <c r="C54" s="6" t="s">
        <v>66</v>
      </c>
      <c r="D54" s="6" t="s">
        <v>72</v>
      </c>
      <c r="E54" s="6" t="s">
        <v>14</v>
      </c>
      <c r="F54" s="6" t="s">
        <v>14</v>
      </c>
      <c r="G54" s="6"/>
      <c r="H54" s="6"/>
      <c r="I54" s="6"/>
      <c r="J54" s="6"/>
      <c r="K54" s="7">
        <v>0</v>
      </c>
      <c r="L54" s="7">
        <v>12720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3180</v>
      </c>
      <c r="AA54" s="7">
        <v>12720</v>
      </c>
      <c r="AB54" s="7">
        <v>0</v>
      </c>
      <c r="AC54" s="7">
        <f>AC55</f>
        <v>3180</v>
      </c>
      <c r="AD54" s="7">
        <v>9540</v>
      </c>
      <c r="AE54" s="8">
        <v>0.25</v>
      </c>
      <c r="AF54" s="7">
        <v>0</v>
      </c>
      <c r="AG54" s="8">
        <v>0</v>
      </c>
      <c r="AH54" s="7">
        <v>0</v>
      </c>
    </row>
    <row r="55" spans="1:34" ht="25.5" outlineLevel="4">
      <c r="A55" s="5" t="s">
        <v>69</v>
      </c>
      <c r="B55" s="6" t="s">
        <v>11</v>
      </c>
      <c r="C55" s="6" t="s">
        <v>66</v>
      </c>
      <c r="D55" s="6" t="s">
        <v>72</v>
      </c>
      <c r="E55" s="6" t="s">
        <v>70</v>
      </c>
      <c r="F55" s="6" t="s">
        <v>14</v>
      </c>
      <c r="G55" s="6"/>
      <c r="H55" s="6"/>
      <c r="I55" s="6"/>
      <c r="J55" s="6"/>
      <c r="K55" s="7">
        <v>0</v>
      </c>
      <c r="L55" s="7">
        <v>12720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3180</v>
      </c>
      <c r="AA55" s="7">
        <v>12720</v>
      </c>
      <c r="AB55" s="7">
        <v>0</v>
      </c>
      <c r="AC55" s="7">
        <v>3180</v>
      </c>
      <c r="AD55" s="7">
        <v>9540</v>
      </c>
      <c r="AE55" s="8">
        <v>0.25</v>
      </c>
      <c r="AF55" s="7">
        <v>0</v>
      </c>
      <c r="AG55" s="8">
        <v>0</v>
      </c>
      <c r="AH55" s="7">
        <v>0</v>
      </c>
    </row>
    <row r="56" spans="1:34" ht="12.75" hidden="1" outlineLevel="5">
      <c r="A56" s="5"/>
      <c r="B56" s="6" t="s">
        <v>11</v>
      </c>
      <c r="C56" s="6" t="s">
        <v>66</v>
      </c>
      <c r="D56" s="6" t="s">
        <v>72</v>
      </c>
      <c r="E56" s="6" t="s">
        <v>70</v>
      </c>
      <c r="F56" s="6" t="s">
        <v>14</v>
      </c>
      <c r="G56" s="6"/>
      <c r="H56" s="6"/>
      <c r="I56" s="6"/>
      <c r="J56" s="6"/>
      <c r="K56" s="7">
        <v>0</v>
      </c>
      <c r="L56" s="7">
        <v>12720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3180</v>
      </c>
      <c r="AA56" s="7">
        <v>3180</v>
      </c>
      <c r="AB56" s="7">
        <v>0</v>
      </c>
      <c r="AC56" s="7">
        <v>0</v>
      </c>
      <c r="AD56" s="7">
        <v>9540</v>
      </c>
      <c r="AE56" s="8">
        <v>0.25</v>
      </c>
      <c r="AF56" s="7">
        <v>0</v>
      </c>
      <c r="AG56" s="8">
        <v>0</v>
      </c>
      <c r="AH56" s="7">
        <v>0</v>
      </c>
    </row>
    <row r="57" spans="1:34" ht="12.75" hidden="1" outlineLevel="1">
      <c r="A57" s="5"/>
      <c r="B57" s="6" t="s">
        <v>11</v>
      </c>
      <c r="C57" s="6" t="s">
        <v>73</v>
      </c>
      <c r="D57" s="6" t="s">
        <v>13</v>
      </c>
      <c r="E57" s="6" t="s">
        <v>14</v>
      </c>
      <c r="F57" s="6" t="s">
        <v>14</v>
      </c>
      <c r="G57" s="6"/>
      <c r="H57" s="6"/>
      <c r="I57" s="6"/>
      <c r="J57" s="6"/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8">
        <v>0</v>
      </c>
      <c r="AF57" s="7">
        <v>0</v>
      </c>
      <c r="AG57" s="8">
        <v>0</v>
      </c>
      <c r="AH57" s="7">
        <v>0</v>
      </c>
    </row>
    <row r="58" spans="1:34" ht="25.5" hidden="1" outlineLevel="2">
      <c r="A58" s="5" t="s">
        <v>74</v>
      </c>
      <c r="B58" s="6" t="s">
        <v>11</v>
      </c>
      <c r="C58" s="6" t="s">
        <v>75</v>
      </c>
      <c r="D58" s="6" t="s">
        <v>13</v>
      </c>
      <c r="E58" s="6" t="s">
        <v>14</v>
      </c>
      <c r="F58" s="6" t="s">
        <v>14</v>
      </c>
      <c r="G58" s="6"/>
      <c r="H58" s="6"/>
      <c r="I58" s="6"/>
      <c r="J58" s="6"/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8">
        <v>0</v>
      </c>
      <c r="AF58" s="7">
        <v>0</v>
      </c>
      <c r="AG58" s="8">
        <v>0</v>
      </c>
      <c r="AH58" s="7">
        <v>0</v>
      </c>
    </row>
    <row r="59" spans="1:34" ht="12.75" hidden="1" outlineLevel="3">
      <c r="A59" s="5" t="s">
        <v>76</v>
      </c>
      <c r="B59" s="6" t="s">
        <v>11</v>
      </c>
      <c r="C59" s="6" t="s">
        <v>75</v>
      </c>
      <c r="D59" s="6" t="s">
        <v>77</v>
      </c>
      <c r="E59" s="6" t="s">
        <v>14</v>
      </c>
      <c r="F59" s="6" t="s">
        <v>14</v>
      </c>
      <c r="G59" s="6"/>
      <c r="H59" s="6"/>
      <c r="I59" s="6"/>
      <c r="J59" s="6"/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8">
        <v>0</v>
      </c>
      <c r="AF59" s="7">
        <v>0</v>
      </c>
      <c r="AG59" s="8">
        <v>0</v>
      </c>
      <c r="AH59" s="7">
        <v>0</v>
      </c>
    </row>
    <row r="60" spans="1:34" ht="25.5" hidden="1" outlineLevel="4">
      <c r="A60" s="5" t="s">
        <v>78</v>
      </c>
      <c r="B60" s="6" t="s">
        <v>11</v>
      </c>
      <c r="C60" s="6" t="s">
        <v>75</v>
      </c>
      <c r="D60" s="6" t="s">
        <v>77</v>
      </c>
      <c r="E60" s="6" t="s">
        <v>79</v>
      </c>
      <c r="F60" s="6" t="s">
        <v>14</v>
      </c>
      <c r="G60" s="6"/>
      <c r="H60" s="6"/>
      <c r="I60" s="6"/>
      <c r="J60" s="6"/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8">
        <v>0</v>
      </c>
      <c r="AF60" s="7">
        <v>0</v>
      </c>
      <c r="AG60" s="8">
        <v>0</v>
      </c>
      <c r="AH60" s="7">
        <v>0</v>
      </c>
    </row>
    <row r="61" spans="1:34" ht="12.75" hidden="1" outlineLevel="5">
      <c r="A61" s="5"/>
      <c r="B61" s="6" t="s">
        <v>11</v>
      </c>
      <c r="C61" s="6" t="s">
        <v>75</v>
      </c>
      <c r="D61" s="6" t="s">
        <v>77</v>
      </c>
      <c r="E61" s="6" t="s">
        <v>79</v>
      </c>
      <c r="F61" s="6" t="s">
        <v>14</v>
      </c>
      <c r="G61" s="6"/>
      <c r="H61" s="6"/>
      <c r="I61" s="6"/>
      <c r="J61" s="6"/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8">
        <v>0</v>
      </c>
      <c r="AF61" s="7">
        <v>0</v>
      </c>
      <c r="AG61" s="8">
        <v>0</v>
      </c>
      <c r="AH61" s="7">
        <v>0</v>
      </c>
    </row>
    <row r="62" spans="1:34" ht="12.75" collapsed="1">
      <c r="A62" s="19" t="s">
        <v>80</v>
      </c>
      <c r="B62" s="20"/>
      <c r="C62" s="20"/>
      <c r="D62" s="20"/>
      <c r="E62" s="20"/>
      <c r="F62" s="20"/>
      <c r="G62" s="20"/>
      <c r="H62" s="20"/>
      <c r="I62" s="20"/>
      <c r="J62" s="21"/>
      <c r="K62" s="9">
        <v>0</v>
      </c>
      <c r="L62" s="9">
        <f>L11+L26+L31+L36+L41+L49</f>
        <v>2364503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714570.57</v>
      </c>
      <c r="AA62" s="9">
        <f>AA10</f>
        <v>2870053</v>
      </c>
      <c r="AB62" s="9">
        <v>0</v>
      </c>
      <c r="AC62" s="9">
        <f>AC11+AC26+AC31+AC36+AC41+AC49</f>
        <v>1529542.55</v>
      </c>
      <c r="AD62" s="9">
        <v>1949932.43</v>
      </c>
      <c r="AE62" s="10">
        <v>0.5329</v>
      </c>
      <c r="AF62" s="9">
        <v>0</v>
      </c>
      <c r="AG62" s="10">
        <v>0</v>
      </c>
      <c r="AH62" s="9">
        <v>0</v>
      </c>
    </row>
    <row r="63" spans="1:3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 t="s">
        <v>7</v>
      </c>
      <c r="AC63" s="1"/>
      <c r="AD63" s="1"/>
      <c r="AE63" s="1"/>
      <c r="AF63" s="1"/>
      <c r="AG63" s="1"/>
      <c r="AH63" s="1"/>
    </row>
    <row r="64" spans="1:34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11"/>
      <c r="AC64" s="11"/>
      <c r="AD64" s="11"/>
      <c r="AE64" s="11"/>
      <c r="AF64" s="11"/>
      <c r="AG64" s="11"/>
      <c r="AH64" s="11"/>
    </row>
  </sheetData>
  <mergeCells count="42">
    <mergeCell ref="A62:J62"/>
    <mergeCell ref="A64:AA64"/>
    <mergeCell ref="AE8:AE9"/>
    <mergeCell ref="AF8:AF9"/>
    <mergeCell ref="V8:V9"/>
    <mergeCell ref="W8:W9"/>
    <mergeCell ref="X8:X9"/>
    <mergeCell ref="Y8:Y9"/>
    <mergeCell ref="R8:R9"/>
    <mergeCell ref="S8:S9"/>
    <mergeCell ref="AG8:AG9"/>
    <mergeCell ref="AH8:AH9"/>
    <mergeCell ref="Z8:Z9"/>
    <mergeCell ref="AA8:AA9"/>
    <mergeCell ref="AC8:AC9"/>
    <mergeCell ref="AD8:AD9"/>
    <mergeCell ref="T8:T9"/>
    <mergeCell ref="U8:U9"/>
    <mergeCell ref="N8:N9"/>
    <mergeCell ref="O8:O9"/>
    <mergeCell ref="P8:P9"/>
    <mergeCell ref="Q8:Q9"/>
    <mergeCell ref="J8:J9"/>
    <mergeCell ref="K8:K9"/>
    <mergeCell ref="L8:L9"/>
    <mergeCell ref="M8:M9"/>
    <mergeCell ref="A7:AH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5:AF5"/>
    <mergeCell ref="A6:AF6"/>
    <mergeCell ref="A1:AE1"/>
    <mergeCell ref="A2:AE2"/>
    <mergeCell ref="A3:AE3"/>
    <mergeCell ref="A4:AE4"/>
  </mergeCells>
  <printOptions/>
  <pageMargins left="0.787" right="0.59" top="0.59" bottom="0.59" header="0.393" footer="0.393"/>
  <pageSetup fitToHeight="2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2014-05-27T05:51:36Z</cp:lastPrinted>
  <dcterms:created xsi:type="dcterms:W3CDTF">2014-05-26T08:38:34Z</dcterms:created>
  <dcterms:modified xsi:type="dcterms:W3CDTF">2014-07-16T05:07:02Z</dcterms:modified>
  <cp:category/>
  <cp:version/>
  <cp:contentType/>
  <cp:contentStatus/>
</cp:coreProperties>
</file>